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'Субвенции'!$12:$12</definedName>
  </definedNames>
  <calcPr fullCalcOnLoad="1"/>
</workbook>
</file>

<file path=xl/sharedStrings.xml><?xml version="1.0" encoding="utf-8"?>
<sst xmlns="http://schemas.openxmlformats.org/spreadsheetml/2006/main" count="48" uniqueCount="41">
  <si>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</si>
  <si>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</si>
  <si>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</si>
  <si>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</si>
  <si>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</si>
  <si>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</si>
  <si>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>На организацию оказания медицинской помощи на территории муниципального образования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</si>
  <si>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</si>
  <si>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</si>
  <si>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</si>
  <si>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всего,                        в том числе на:</t>
  </si>
  <si>
    <t>оплату труда работников</t>
  </si>
  <si>
    <t xml:space="preserve">ежемесячную денежную компенсацию педагогическим работникам </t>
  </si>
  <si>
    <t>оплату услуг по неограниченному доступу к сети Интернет общеобразовательных учреждений в части обучения детей-инвалидов на дому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</si>
  <si>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</si>
  <si>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</si>
  <si>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</si>
  <si>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Комитет по управлению имуществом г.Долгопрудный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</si>
  <si>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</si>
  <si>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2014 год</t>
  </si>
  <si>
    <t xml:space="preserve"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</t>
  </si>
  <si>
    <t>На частичную компенсацию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</si>
  <si>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</si>
  <si>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На финансовое обеспечение получения гражданами дошкольного, начального общего, основного общего и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</si>
  <si>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</si>
  <si>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</si>
  <si>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</si>
  <si>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выплатувознаграждения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</si>
  <si>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</si>
  <si>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приобретение учебников и учебных пособий, средств обучения, игр, игрушек</t>
  </si>
  <si>
    <t>всего, в том числе на:</t>
  </si>
  <si>
    <t>приобретение учебников и  учебных пособий,  средств обучения, игр, игрушек</t>
  </si>
  <si>
    <t xml:space="preserve"> оплату труда работников</t>
  </si>
  <si>
    <t>приобретение учебников и учебных пособий,  средств обучения, игр, игрушек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</si>
  <si>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</si>
  <si>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</si>
  <si>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детей-сирот</t>
  </si>
  <si>
    <t>Приложение № 6</t>
  </si>
  <si>
    <t xml:space="preserve">(Приложение № 6 </t>
  </si>
  <si>
    <t>от 20.12.2013 г. № 121-нр)</t>
  </si>
  <si>
    <t>от 03.03.2014 г. №19-нр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</si>
</sst>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_-* #,##0.0_р_._-;\-* #,##0.0_р_._-;_-* &quot;-&quot;??_р_._-;_-@_-"/>
    <numFmt numFmtId="173" formatCode="_-* #,##0.0_р_._-;\-* #,##0.0_р_._-;_-* &quot;-&quot;?_р_._-;_-@_-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172" fontId="4" fillId="0" borderId="10" xfId="58" applyNumberFormat="1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2" fontId="5" fillId="0" borderId="10" xfId="58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SheetLayoutView="100" zoomScalePageLayoutView="0" workbookViewId="0" topLeftCell="A1">
      <selection activeCell="E3" sqref="E3:F3"/>
    </sheetView>
  </sheetViews>
  <sheetFormatPr defaultColWidth="8.875" defaultRowHeight="12.75"/>
  <cols>
    <col min="1" max="1" width="27.125" style="4" customWidth="1"/>
    <col min="2" max="2" width="14.375" style="4" customWidth="1"/>
    <col min="3" max="3" width="16.875" style="4" customWidth="1"/>
    <col min="4" max="5" width="15.625" style="4" customWidth="1"/>
    <col min="6" max="6" width="11.75390625" style="4" customWidth="1"/>
    <col min="7" max="7" width="10.625" style="4" customWidth="1"/>
    <col min="8" max="8" width="9.125" style="4" bestFit="1" customWidth="1"/>
    <col min="9" max="16384" width="8.875" style="4" customWidth="1"/>
  </cols>
  <sheetData>
    <row r="1" spans="5:6" ht="12.75">
      <c r="E1" s="26" t="s">
        <v>37</v>
      </c>
      <c r="F1" s="26"/>
    </row>
    <row r="2" spans="5:6" ht="12.75">
      <c r="E2" s="27" t="s">
        <v>5</v>
      </c>
      <c r="F2" s="27"/>
    </row>
    <row r="3" spans="5:6" ht="12.75">
      <c r="E3" s="26" t="s">
        <v>40</v>
      </c>
      <c r="F3" s="26"/>
    </row>
    <row r="4" spans="5:6" ht="12.75">
      <c r="E4" s="14"/>
      <c r="F4" s="14"/>
    </row>
    <row r="5" spans="4:6" ht="12.75">
      <c r="D5" s="26" t="s">
        <v>38</v>
      </c>
      <c r="E5" s="26"/>
      <c r="F5" s="26"/>
    </row>
    <row r="6" spans="4:6" ht="12.75">
      <c r="D6" s="26" t="s">
        <v>5</v>
      </c>
      <c r="E6" s="26"/>
      <c r="F6" s="26"/>
    </row>
    <row r="7" spans="4:6" ht="12.75">
      <c r="D7" s="26" t="s">
        <v>39</v>
      </c>
      <c r="E7" s="26"/>
      <c r="F7" s="26"/>
    </row>
    <row r="8" spans="5:6" ht="12.75">
      <c r="E8" s="1"/>
      <c r="F8" s="1"/>
    </row>
    <row r="9" ht="12.75">
      <c r="F9" s="1"/>
    </row>
    <row r="10" spans="1:20" ht="45" customHeight="1">
      <c r="A10" s="33" t="s">
        <v>19</v>
      </c>
      <c r="B10" s="33"/>
      <c r="C10" s="33"/>
      <c r="D10" s="33"/>
      <c r="E10" s="33"/>
      <c r="F10" s="3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6" ht="66" customHeight="1">
      <c r="A12" s="28" t="s">
        <v>8</v>
      </c>
      <c r="B12" s="29"/>
      <c r="C12" s="5" t="s">
        <v>9</v>
      </c>
      <c r="D12" s="5" t="s">
        <v>7</v>
      </c>
      <c r="E12" s="5" t="s">
        <v>17</v>
      </c>
      <c r="F12" s="5" t="s">
        <v>0</v>
      </c>
    </row>
    <row r="13" spans="1:6" ht="48" customHeight="1">
      <c r="A13" s="19" t="s">
        <v>20</v>
      </c>
      <c r="B13" s="13" t="s">
        <v>10</v>
      </c>
      <c r="C13" s="10">
        <f>C14+C15+C16+C17</f>
        <v>453852</v>
      </c>
      <c r="D13" s="9"/>
      <c r="E13" s="9"/>
      <c r="F13" s="10">
        <f>SUM(C13:D13)</f>
        <v>453852</v>
      </c>
    </row>
    <row r="14" spans="1:6" ht="27.75" customHeight="1">
      <c r="A14" s="20"/>
      <c r="B14" s="6" t="s">
        <v>11</v>
      </c>
      <c r="C14" s="9">
        <f>431630+2428</f>
        <v>434058</v>
      </c>
      <c r="D14" s="9"/>
      <c r="E14" s="9"/>
      <c r="F14" s="9">
        <f>C14</f>
        <v>434058</v>
      </c>
    </row>
    <row r="15" spans="1:6" ht="120" customHeight="1">
      <c r="A15" s="20"/>
      <c r="B15" s="6" t="s">
        <v>29</v>
      </c>
      <c r="C15" s="9">
        <v>19520</v>
      </c>
      <c r="D15" s="9"/>
      <c r="E15" s="9"/>
      <c r="F15" s="9">
        <f>C15</f>
        <v>19520</v>
      </c>
    </row>
    <row r="16" spans="1:6" ht="67.5" customHeight="1">
      <c r="A16" s="20"/>
      <c r="B16" s="6" t="s">
        <v>12</v>
      </c>
      <c r="C16" s="9">
        <f>705-705</f>
        <v>0</v>
      </c>
      <c r="D16" s="9"/>
      <c r="E16" s="9"/>
      <c r="F16" s="9">
        <f>C16</f>
        <v>0</v>
      </c>
    </row>
    <row r="17" spans="1:6" ht="168.75" customHeight="1">
      <c r="A17" s="21"/>
      <c r="B17" s="6" t="s">
        <v>13</v>
      </c>
      <c r="C17" s="9">
        <v>274</v>
      </c>
      <c r="D17" s="9"/>
      <c r="E17" s="9"/>
      <c r="F17" s="9">
        <f>C17</f>
        <v>274</v>
      </c>
    </row>
    <row r="18" spans="1:6" ht="117" customHeight="1">
      <c r="A18" s="22" t="s">
        <v>21</v>
      </c>
      <c r="B18" s="23"/>
      <c r="C18" s="8">
        <v>23921</v>
      </c>
      <c r="D18" s="9"/>
      <c r="E18" s="9"/>
      <c r="F18" s="10">
        <f aca="true" t="shared" si="0" ref="F18:F24">SUM(C18:D18)</f>
        <v>23921</v>
      </c>
    </row>
    <row r="19" spans="1:6" ht="39.75" customHeight="1">
      <c r="A19" s="17" t="s">
        <v>6</v>
      </c>
      <c r="B19" s="18"/>
      <c r="C19" s="9"/>
      <c r="D19" s="8">
        <v>129859</v>
      </c>
      <c r="E19" s="9"/>
      <c r="F19" s="11">
        <f t="shared" si="0"/>
        <v>129859</v>
      </c>
    </row>
    <row r="20" spans="1:6" ht="69.75" customHeight="1">
      <c r="A20" s="17" t="s">
        <v>4</v>
      </c>
      <c r="B20" s="18"/>
      <c r="C20" s="9"/>
      <c r="D20" s="8">
        <v>2666</v>
      </c>
      <c r="E20" s="9"/>
      <c r="F20" s="10">
        <f t="shared" si="0"/>
        <v>2666</v>
      </c>
    </row>
    <row r="21" spans="1:6" ht="100.5" customHeight="1">
      <c r="A21" s="17" t="s">
        <v>15</v>
      </c>
      <c r="B21" s="18"/>
      <c r="C21" s="9"/>
      <c r="D21" s="8">
        <v>1934</v>
      </c>
      <c r="E21" s="9"/>
      <c r="F21" s="10">
        <f t="shared" si="0"/>
        <v>1934</v>
      </c>
    </row>
    <row r="22" spans="1:6" ht="81.75" customHeight="1">
      <c r="A22" s="17" t="s">
        <v>22</v>
      </c>
      <c r="B22" s="18"/>
      <c r="C22" s="9"/>
      <c r="D22" s="8">
        <v>10198</v>
      </c>
      <c r="E22" s="9"/>
      <c r="F22" s="10">
        <f t="shared" si="0"/>
        <v>10198</v>
      </c>
    </row>
    <row r="23" spans="1:6" ht="12.75">
      <c r="A23" s="24" t="s">
        <v>16</v>
      </c>
      <c r="B23" s="5" t="s">
        <v>2</v>
      </c>
      <c r="C23" s="10"/>
      <c r="D23" s="10">
        <v>45447</v>
      </c>
      <c r="E23" s="10"/>
      <c r="F23" s="10">
        <f t="shared" si="0"/>
        <v>45447</v>
      </c>
    </row>
    <row r="24" spans="1:6" ht="127.5" customHeight="1">
      <c r="A24" s="25"/>
      <c r="B24" s="3" t="s">
        <v>3</v>
      </c>
      <c r="C24" s="9"/>
      <c r="D24" s="9">
        <v>6183</v>
      </c>
      <c r="E24" s="9"/>
      <c r="F24" s="9">
        <f t="shared" si="0"/>
        <v>6183</v>
      </c>
    </row>
    <row r="25" spans="1:6" ht="25.5" customHeight="1">
      <c r="A25" s="30" t="s">
        <v>23</v>
      </c>
      <c r="B25" s="5" t="s">
        <v>30</v>
      </c>
      <c r="C25" s="12">
        <f>C26+C27</f>
        <v>12461</v>
      </c>
      <c r="D25" s="9"/>
      <c r="E25" s="9"/>
      <c r="F25" s="10">
        <f>C25+D25+E25</f>
        <v>12461</v>
      </c>
    </row>
    <row r="26" spans="1:6" ht="75.75" customHeight="1">
      <c r="A26" s="31"/>
      <c r="B26" s="6" t="s">
        <v>11</v>
      </c>
      <c r="C26" s="9">
        <v>11883</v>
      </c>
      <c r="D26" s="9"/>
      <c r="E26" s="9"/>
      <c r="F26" s="9">
        <f>C26+D26+E26</f>
        <v>11883</v>
      </c>
    </row>
    <row r="27" spans="1:6" ht="192" customHeight="1">
      <c r="A27" s="32"/>
      <c r="B27" s="6" t="s">
        <v>31</v>
      </c>
      <c r="C27" s="9">
        <v>578</v>
      </c>
      <c r="D27" s="9"/>
      <c r="E27" s="9"/>
      <c r="F27" s="9">
        <f>C27+D27+E27</f>
        <v>578</v>
      </c>
    </row>
    <row r="28" spans="1:6" ht="33" customHeight="1">
      <c r="A28" s="19" t="s">
        <v>24</v>
      </c>
      <c r="B28" s="5" t="s">
        <v>30</v>
      </c>
      <c r="C28" s="10">
        <f>C29+C30+C31</f>
        <v>31120</v>
      </c>
      <c r="D28" s="10"/>
      <c r="E28" s="10"/>
      <c r="F28" s="10">
        <f>SUM(C28:D28)</f>
        <v>31120</v>
      </c>
    </row>
    <row r="29" spans="1:6" ht="104.25" customHeight="1">
      <c r="A29" s="20"/>
      <c r="B29" s="6" t="s">
        <v>25</v>
      </c>
      <c r="C29" s="9">
        <v>29257</v>
      </c>
      <c r="D29" s="9"/>
      <c r="E29" s="9"/>
      <c r="F29" s="9">
        <f>SUM(C29:D29)</f>
        <v>29257</v>
      </c>
    </row>
    <row r="30" spans="1:6" ht="136.5" customHeight="1">
      <c r="A30" s="20"/>
      <c r="B30" s="6" t="s">
        <v>34</v>
      </c>
      <c r="C30" s="9">
        <v>1278</v>
      </c>
      <c r="D30" s="9"/>
      <c r="E30" s="9"/>
      <c r="F30" s="9">
        <f>C30</f>
        <v>1278</v>
      </c>
    </row>
    <row r="31" spans="1:6" ht="139.5" customHeight="1">
      <c r="A31" s="21"/>
      <c r="B31" s="6" t="s">
        <v>35</v>
      </c>
      <c r="C31" s="9">
        <v>585</v>
      </c>
      <c r="D31" s="9"/>
      <c r="E31" s="9"/>
      <c r="F31" s="9">
        <f>C31</f>
        <v>585</v>
      </c>
    </row>
    <row r="32" spans="1:6" ht="57.75" customHeight="1">
      <c r="A32" s="19" t="s">
        <v>26</v>
      </c>
      <c r="B32" s="5" t="s">
        <v>30</v>
      </c>
      <c r="C32" s="10">
        <f>C33+C34</f>
        <v>31269</v>
      </c>
      <c r="D32" s="9"/>
      <c r="E32" s="9"/>
      <c r="F32" s="10">
        <f>F33+F34</f>
        <v>31269</v>
      </c>
    </row>
    <row r="33" spans="1:6" ht="72" customHeight="1">
      <c r="A33" s="20"/>
      <c r="B33" s="6" t="s">
        <v>32</v>
      </c>
      <c r="C33" s="9">
        <v>30794</v>
      </c>
      <c r="D33" s="9"/>
      <c r="E33" s="9"/>
      <c r="F33" s="9">
        <f>C33+D33+E33</f>
        <v>30794</v>
      </c>
    </row>
    <row r="34" spans="1:6" ht="102.75" customHeight="1">
      <c r="A34" s="21"/>
      <c r="B34" s="6" t="s">
        <v>31</v>
      </c>
      <c r="C34" s="9">
        <v>475</v>
      </c>
      <c r="D34" s="9"/>
      <c r="E34" s="9"/>
      <c r="F34" s="9">
        <f>C34+D34+E34</f>
        <v>475</v>
      </c>
    </row>
    <row r="35" spans="1:6" ht="42" customHeight="1">
      <c r="A35" s="19" t="s">
        <v>28</v>
      </c>
      <c r="B35" s="5" t="s">
        <v>30</v>
      </c>
      <c r="C35" s="10">
        <f>C36+C37</f>
        <v>282796</v>
      </c>
      <c r="D35" s="9"/>
      <c r="E35" s="9"/>
      <c r="F35" s="10">
        <f>C35+D35+E35</f>
        <v>282796</v>
      </c>
    </row>
    <row r="36" spans="1:6" ht="78" customHeight="1">
      <c r="A36" s="20"/>
      <c r="B36" s="6" t="s">
        <v>32</v>
      </c>
      <c r="C36" s="9">
        <v>276347</v>
      </c>
      <c r="D36" s="9"/>
      <c r="E36" s="9"/>
      <c r="F36" s="9">
        <f>C36+D36+E36</f>
        <v>276347</v>
      </c>
    </row>
    <row r="37" spans="1:6" ht="115.5" customHeight="1">
      <c r="A37" s="21"/>
      <c r="B37" s="6" t="s">
        <v>33</v>
      </c>
      <c r="C37" s="9">
        <v>6449</v>
      </c>
      <c r="D37" s="9"/>
      <c r="E37" s="9"/>
      <c r="F37" s="9">
        <f>C37+D37+E37</f>
        <v>6449</v>
      </c>
    </row>
    <row r="38" spans="1:6" ht="78" customHeight="1">
      <c r="A38" s="17" t="s">
        <v>14</v>
      </c>
      <c r="B38" s="18"/>
      <c r="C38" s="8">
        <v>0</v>
      </c>
      <c r="D38" s="9">
        <f>6131-402</f>
        <v>5729</v>
      </c>
      <c r="E38" s="9"/>
      <c r="F38" s="10">
        <f>SUM(C38:D38)</f>
        <v>5729</v>
      </c>
    </row>
    <row r="39" spans="1:6" ht="73.5" customHeight="1">
      <c r="A39" s="22" t="s">
        <v>27</v>
      </c>
      <c r="B39" s="23"/>
      <c r="C39" s="8">
        <v>5342</v>
      </c>
      <c r="D39" s="9"/>
      <c r="E39" s="9"/>
      <c r="F39" s="11">
        <f>C39</f>
        <v>5342</v>
      </c>
    </row>
    <row r="40" spans="1:6" ht="78" customHeight="1">
      <c r="A40" s="22" t="s">
        <v>18</v>
      </c>
      <c r="B40" s="23"/>
      <c r="C40" s="9"/>
      <c r="D40" s="9"/>
      <c r="E40" s="8">
        <v>14398</v>
      </c>
      <c r="F40" s="11">
        <f>E40</f>
        <v>14398</v>
      </c>
    </row>
    <row r="41" spans="1:6" ht="114" customHeight="1">
      <c r="A41" s="22" t="s">
        <v>36</v>
      </c>
      <c r="B41" s="23"/>
      <c r="C41" s="9"/>
      <c r="D41" s="9"/>
      <c r="E41" s="8">
        <v>895.2</v>
      </c>
      <c r="F41" s="11">
        <f>E41</f>
        <v>895.2</v>
      </c>
    </row>
    <row r="42" spans="1:8" ht="20.25" customHeight="1">
      <c r="A42" s="15" t="s">
        <v>1</v>
      </c>
      <c r="B42" s="16"/>
      <c r="C42" s="10">
        <f>C13+C18+C25+C28+C32+C35+C39</f>
        <v>840761</v>
      </c>
      <c r="D42" s="10">
        <f>D19+D20+D21+D22+D23+D38</f>
        <v>195833</v>
      </c>
      <c r="E42" s="10">
        <f>E40</f>
        <v>14398</v>
      </c>
      <c r="F42" s="10">
        <f>F13+F18+F19+F20+F21+F22+F23+F25+F28+F32+F35+F38+F39+F40+F41</f>
        <v>1051887.2</v>
      </c>
      <c r="G42" s="7"/>
      <c r="H42" s="7"/>
    </row>
    <row r="43" ht="12.75">
      <c r="F43" s="7"/>
    </row>
    <row r="44" ht="12.75">
      <c r="F44" s="7"/>
    </row>
  </sheetData>
  <sheetProtection/>
  <mergeCells count="24">
    <mergeCell ref="A12:B12"/>
    <mergeCell ref="A41:B41"/>
    <mergeCell ref="A13:A17"/>
    <mergeCell ref="A25:A27"/>
    <mergeCell ref="A10:F10"/>
    <mergeCell ref="A22:B22"/>
    <mergeCell ref="A19:B19"/>
    <mergeCell ref="A20:B20"/>
    <mergeCell ref="A21:B21"/>
    <mergeCell ref="A23:A24"/>
    <mergeCell ref="A18:B18"/>
    <mergeCell ref="E1:F1"/>
    <mergeCell ref="E2:F2"/>
    <mergeCell ref="E3:F3"/>
    <mergeCell ref="D5:F5"/>
    <mergeCell ref="D6:F6"/>
    <mergeCell ref="D7:F7"/>
    <mergeCell ref="A42:B42"/>
    <mergeCell ref="A38:B38"/>
    <mergeCell ref="A28:A31"/>
    <mergeCell ref="A39:B39"/>
    <mergeCell ref="A40:B40"/>
    <mergeCell ref="A32:A34"/>
    <mergeCell ref="A35:A37"/>
  </mergeCells>
  <printOptions/>
  <pageMargins left="0.39" right="0.16" top="0.28" bottom="0.29" header="0.24" footer="0.23"/>
  <pageSetup fitToHeight="3" fitToWidth="1" horizontalDpi="600" verticalDpi="600" orientation="portrait" paperSize="9" scale="8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2013-10-30T11:40:59Z</cp:lastPrinted>
  <dcterms:created xsi:type="dcterms:W3CDTF">2003-04-17T06:03:25Z</dcterms:created>
  <dcterms:modified xsi:type="dcterms:W3CDTF">2014-03-04T12:18:33Z</dcterms:modified>
  <cp:category/>
  <cp:version/>
  <cp:contentType/>
  <cp:contentStatus/>
</cp:coreProperties>
</file>