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<sst xmlns="http://schemas.openxmlformats.org/spreadsheetml/2006/main" count="176" uniqueCount="167">
  <si>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</si>
  <si>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</si>
  <si>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</si>
  <si>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</si>
  <si>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Единый налог на вмененный доход для отдельных видов деятельности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</si>
  <si>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</si>
  <si>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</si>
  <si>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</si>
  <si>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</si>
  <si>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</si>
  <si>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</si>
  <si>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</si>
  <si>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</si>
  <si>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</si>
  <si>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</si>
  <si>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</si>
  <si>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</si>
  <si>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</si>
  <si>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</si>
  <si>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</si>
  <si>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</si>
  <si>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 , зарегистрированными в качестве индивидуальных предпринимателей, частных нотариусов и других лиц, занимающихся частной практикой</t>
  </si>
  <si>
    <t>Код бюджетной классификации</t>
  </si>
  <si>
    <t>000 1 01 00000 00 0000 000</t>
  </si>
  <si>
    <t xml:space="preserve">000 1 01 02000 01 0000 110      </t>
  </si>
  <si>
    <t>000 1 01 02010 01 0000 110</t>
  </si>
  <si>
    <t>000 1 01 02022 01 0000 110</t>
  </si>
  <si>
    <t>000 1 01 02021 01 0000 110</t>
  </si>
  <si>
    <t>000 1 01 02030 01 0000 110</t>
  </si>
  <si>
    <t>000 1 01 02040 01 0000 110</t>
  </si>
  <si>
    <t>000 1 05 00000 01 0000 110</t>
  </si>
  <si>
    <t>000 1 06 00000 00 0000 000</t>
  </si>
  <si>
    <t>000 1 08 00000 00 0000 000</t>
  </si>
  <si>
    <t>000 1 08 03010 01 0000 110</t>
  </si>
  <si>
    <t xml:space="preserve">000 1 08 07140 01 0000 110  </t>
  </si>
  <si>
    <t>000 1 08 07150 01 0000 110</t>
  </si>
  <si>
    <t>000 1 14 00000 00 0000 000</t>
  </si>
  <si>
    <t>000 1 16 03010 01 0000 140</t>
  </si>
  <si>
    <t>000 1 16 03030 01 0000 140</t>
  </si>
  <si>
    <t>000 1 16 06000 01 0000 140</t>
  </si>
  <si>
    <t>000 1 17 00000 00 0000 000</t>
  </si>
  <si>
    <t>000 1 16 00000 00 0000 140</t>
  </si>
  <si>
    <t>000 1 00 00000 00 0000 000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</si>
  <si>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</si>
  <si>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000 1 16 30000 01 0000 140</t>
  </si>
  <si>
    <t>Штрафы за административные правонарушения в области дорожного движения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</si>
  <si>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</si>
  <si>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</si>
  <si>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</si>
  <si>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</si>
  <si>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</si>
  <si>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</si>
  <si>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</si>
  <si>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</si>
  <si>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</si>
  <si>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</si>
  <si>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</si>
  <si>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</si>
  <si>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</si>
  <si>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000 1 12 01000 01 0000 120</t>
  </si>
  <si>
    <t>000 1 14 01040 04 0000 410</t>
  </si>
  <si>
    <t>Доходы местных бюджетов от продажи квартир, находящихся в собственности городских округов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</si>
  <si>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</si>
  <si>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</si>
  <si>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</si>
  <si>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</si>
  <si>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</si>
  <si>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>000 3 00 00000 00 0000 180</t>
  </si>
  <si>
    <t xml:space="preserve">на обеспечение полноценным питанием беременных женщин, кормящих матерей, а также детей в возрасте до трех лет (Закон МО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</si>
  <si>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 и на реализацию приоритетного национального проекта "Образование"</t>
  </si>
  <si>
    <t>000 1 11 02032 04 0000 120</t>
  </si>
  <si>
    <t>Доходы от размещения временно свободных средств бюджета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</si>
  <si>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</si>
  <si>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</si>
  <si>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</si>
  <si>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r>
      <t xml:space="preserve">Плата за негативное воздействие на окружающую среду </t>
    </r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</si>
  <si>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</si>
  <si>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</si>
  <si>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</si>
  <si>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</si>
  <si>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</si>
  <si>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на предоставление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</si>
  <si>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</si>
  <si>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</si>
  <si>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901 2 02 03024 04 0000 151</t>
  </si>
  <si>
    <t>902 2 02 03999 04 0000 151</t>
  </si>
  <si>
    <t>904 2 02 03999 04 0000 151</t>
  </si>
  <si>
    <t>901 2 02 03022 04 0000 151</t>
  </si>
  <si>
    <t>902 2 02 03024 04 0000 151</t>
  </si>
  <si>
    <t xml:space="preserve">Поступления от прочих штрафов </t>
  </si>
  <si>
    <t>000 2 02 04000 00 0000 151</t>
  </si>
  <si>
    <t>Иные межбюджетные трансферты</t>
  </si>
  <si>
    <t>904 2 02 03055 04 0000 151</t>
  </si>
  <si>
    <r>
      <t>000 1 14 06012 04 0000</t>
    </r>
    <r>
      <rPr>
        <sz val="9"/>
        <color indexed="14"/>
        <rFont val="Arial Cyr"/>
        <family val="2"/>
      </rPr>
      <t xml:space="preserve"> </t>
    </r>
    <r>
      <rPr>
        <sz val="9"/>
        <rFont val="Arial Cyr"/>
        <family val="0"/>
      </rPr>
      <t>430</t>
    </r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</si>
  <si>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</si>
  <si>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Прочие поступления от денежных взысканий (штрафов) и иных сумм в возмещение ущерба, зачисляемые в бюджеты городских округов, в т.ч.</t>
  </si>
  <si>
    <t>901 2 02 04005 04 0000 151</t>
  </si>
  <si>
    <t>Государственная пошлина за выдачу разрешения на установку рекламной конструкции</t>
  </si>
  <si>
    <t>Прочие неналоговые доходы бюджетов городских округов, в т.ч.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</si>
  <si>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</si>
  <si>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</si>
  <si>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</si>
  <si>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</si>
  <si>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</si>
  <si>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 xml:space="preserve">Приложение № 1 </t>
  </si>
  <si>
    <t>902 2 02 03029 04 0000 151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</si>
  <si>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</si>
  <si>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 частичной компенсации  стоимости питания отдельным категориям обучающихся в образовательных учреждениях (Закон МО "О частичной компенсации стоимости питания отдельным категориям обучающихся в образовательных учреждениях Московской области"</t>
  </si>
  <si>
    <t>на выплату ежемесячного денежного вознаграждения за классное руководство</t>
  </si>
  <si>
    <t>902 2 02 03021 04 0000 151</t>
  </si>
  <si>
    <t>000 2 02 02000 00 0000 151</t>
  </si>
  <si>
    <t>Субсидии от других бюджетов бюджетной системы, в том числе</t>
  </si>
  <si>
    <t>902 2 02 02999 04 0000 151</t>
  </si>
  <si>
    <t>на внедрение современных образовательных технологий</t>
  </si>
  <si>
    <t>000 1 14 02033 04 0000 410</t>
  </si>
  <si>
    <t>на финансовую поддержку негосударственных общеобразовательных учреждений Московской области</t>
  </si>
  <si>
    <t xml:space="preserve">Налог на доходы физических лиц с доходов, полученных в виде дивидендов от долевого участия в деятельности организаций  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</si>
  <si>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</t>
  </si>
  <si>
    <t>906 2 02 01001 04 0000 151</t>
  </si>
  <si>
    <t>906 2 02 01003 04 0000 151</t>
  </si>
  <si>
    <t>на поддержку мер по обеспечению сбалансированности  бюджетов</t>
  </si>
  <si>
    <t>Безвозмездные поступления</t>
  </si>
  <si>
    <t>000 2 02 00000 00 0000 000</t>
  </si>
  <si>
    <t>на обеспечение жилыми помещениями детей-сирот и детей, оставшихся без попечения родителей, а также лиц из их числа,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родителей".</t>
  </si>
  <si>
    <t>907 2 02 03026 04 0000 151</t>
  </si>
  <si>
    <t xml:space="preserve">Поступление доходов в  бюджет городского округа Долгопрудный на 2011 год </t>
  </si>
  <si>
    <t>Доходы от предпринимательской и иной приносящей доход деятельности</t>
  </si>
  <si>
    <t>тыс. руб.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</si>
  <si>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</si>
  <si>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</si>
  <si>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</si>
  <si>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</si>
  <si>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</si>
  <si>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на проведение оздоровительной кампании детей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</si>
  <si>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</si>
  <si>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</si>
  <si>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</si>
  <si>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</si>
  <si>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</si>
  <si>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</si>
  <si>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</si>
  <si>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</si>
  <si>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</t>
  </si>
  <si>
    <t xml:space="preserve">(Приложение № 1 </t>
  </si>
  <si>
    <t>от 17.12.2010г. № 75-нр)</t>
  </si>
  <si>
    <t>000 1 09 00000 00 0000 000</t>
  </si>
  <si>
    <t>Задолженность и перерасчеты по отмененным налогам , сборам и иным обязательным платежам</t>
  </si>
  <si>
    <t>000 1 09 04050 04 0000 110</t>
  </si>
  <si>
    <t>000 1 09 01020 04 0000 110 - 000 1 09 07050 04 0000 110</t>
  </si>
  <si>
    <t>Задолженность и перерасчеты по отмененным налогам , сборам и иным обязательным платежам (за исключением земельного налога)</t>
  </si>
  <si>
    <t>000 1 13  00000 00 0000 000</t>
  </si>
  <si>
    <t>000 1 13 03040 04 0000 130</t>
  </si>
  <si>
    <t>000 1 12  00000 00 0000 000</t>
  </si>
  <si>
    <t>Доходы от оказания платных услуг и компенсации затрат государства</t>
  </si>
  <si>
    <t>Доходы от оказания платных услуг получателями средств бюджетов городских округов и компенсации затрат бюджетов городских округов</t>
  </si>
  <si>
    <t>000 2 02 04012 04 0000 151</t>
  </si>
  <si>
    <t>Межбюджетные трансферты, передаваемые бюджетам городских округов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</si>
  <si>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уровня.</t>
  </si>
  <si>
    <t>Земельный налог (по обязательствам, возникшим до 1 января 2006 года), мобилизуемый на территориях городских округов</t>
  </si>
  <si>
    <t>903 2 02 02999 04 0000 151</t>
  </si>
  <si>
    <t>на осуществление мероприятий по работе с детьми и молодежью</t>
  </si>
  <si>
    <t>902 2 02 04999 04 0000 151</t>
  </si>
  <si>
    <t>901 2 02 02999 04 0000 151</t>
  </si>
  <si>
    <t xml:space="preserve">на реализацию мероприятий муниципальных программ развития субъектов малого и среднего предпринимательства </t>
  </si>
  <si>
    <t>Межбюджетные трансферты, передоваемые бюджетам городских округов на реализацию региональных программ модернизации здравоохранения субъектов РФ в части укрепления материально-технической базы медицинских учреждений</t>
  </si>
  <si>
    <t>904 2 02 04034 04 0001 151</t>
  </si>
  <si>
    <t>от 11 июля 2011г. №70-нр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</si>
</sst>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1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8"/>
      <name val="Arial Cyr"/>
      <family val="2"/>
    </font>
    <font>
      <sz val="9"/>
      <color indexed="14"/>
      <name val="Arial Cyr"/>
      <family val="2"/>
    </font>
    <font>
      <b/>
      <sz val="9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70" fontId="2" fillId="0" borderId="1" xfId="2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0" fontId="2" fillId="0" borderId="1" xfId="2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2" fillId="0" borderId="1" xfId="2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70" fontId="1" fillId="0" borderId="1" xfId="20" applyNumberFormat="1" applyFont="1" applyFill="1" applyBorder="1" applyAlignment="1">
      <alignment/>
    </xf>
    <xf numFmtId="170" fontId="1" fillId="0" borderId="0" xfId="2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70" fontId="1" fillId="0" borderId="2" xfId="20" applyNumberFormat="1" applyFont="1" applyBorder="1" applyAlignment="1">
      <alignment/>
    </xf>
    <xf numFmtId="170" fontId="1" fillId="0" borderId="3" xfId="20" applyNumberFormat="1" applyFont="1" applyBorder="1" applyAlignment="1">
      <alignment/>
    </xf>
    <xf numFmtId="170" fontId="1" fillId="0" borderId="1" xfId="20" applyNumberFormat="1" applyFont="1" applyBorder="1" applyAlignment="1">
      <alignment/>
    </xf>
    <xf numFmtId="170" fontId="2" fillId="0" borderId="1" xfId="20" applyNumberFormat="1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2" fillId="0" borderId="0" xfId="0" applyNumberFormat="1" applyFont="1" applyFill="1" applyAlignment="1">
      <alignment/>
    </xf>
    <xf numFmtId="0" fontId="1" fillId="0" borderId="1" xfId="0" applyFont="1" applyBorder="1" applyAlignment="1">
      <alignment wrapText="1"/>
    </xf>
    <xf numFmtId="170" fontId="1" fillId="0" borderId="1" xfId="20" applyNumberFormat="1" applyFont="1" applyFill="1" applyBorder="1" applyAlignment="1">
      <alignment/>
    </xf>
    <xf numFmtId="164" fontId="1" fillId="0" borderId="1" xfId="2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64" fontId="1" fillId="0" borderId="1" xfId="2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D3" sqref="D3:E3"/>
    </sheetView>
  </sheetViews>
  <sheetFormatPr defaultColWidth="9.00390625" defaultRowHeight="12.75"/>
  <cols>
    <col min="1" max="1" width="23.75390625" style="11" customWidth="1"/>
    <col min="2" max="2" width="20.75390625" style="11" customWidth="1"/>
    <col min="3" max="3" width="20.00390625" style="11" customWidth="1"/>
    <col min="4" max="4" width="21.125" style="11" customWidth="1"/>
    <col min="5" max="5" width="13.875" style="11" customWidth="1"/>
    <col min="6" max="6" width="8.875" style="11" hidden="1" customWidth="1"/>
    <col min="7" max="7" width="11.75390625" style="11" customWidth="1"/>
    <col min="8" max="9" width="13.375" style="11" customWidth="1"/>
    <col min="10" max="16384" width="8.875" style="11" customWidth="1"/>
  </cols>
  <sheetData>
    <row r="1" spans="4:5" ht="12.75">
      <c r="D1" s="62" t="s">
        <v>104</v>
      </c>
      <c r="E1" s="62"/>
    </row>
    <row r="2" spans="4:5" ht="12.75">
      <c r="D2" s="62" t="s">
        <v>83</v>
      </c>
      <c r="E2" s="62"/>
    </row>
    <row r="3" spans="4:5" ht="12.75">
      <c r="D3" s="62" t="s">
        <v>166</v>
      </c>
      <c r="E3" s="62"/>
    </row>
    <row r="4" spans="4:5" ht="12.75">
      <c r="D4" s="62" t="s">
        <v>143</v>
      </c>
      <c r="E4" s="62"/>
    </row>
    <row r="5" spans="4:5" ht="12.75">
      <c r="D5" s="62" t="s">
        <v>83</v>
      </c>
      <c r="E5" s="62"/>
    </row>
    <row r="6" spans="4:5" ht="12.75">
      <c r="D6" s="62" t="s">
        <v>144</v>
      </c>
      <c r="E6" s="62"/>
    </row>
    <row r="7" spans="4:5" ht="12.75">
      <c r="D7" s="76"/>
      <c r="E7" s="77"/>
    </row>
    <row r="8" spans="1:5" ht="30" customHeight="1">
      <c r="A8" s="63" t="s">
        <v>125</v>
      </c>
      <c r="B8" s="64"/>
      <c r="C8" s="64"/>
      <c r="D8" s="64"/>
      <c r="E8" s="64"/>
    </row>
    <row r="9" spans="1:9" ht="14.25" customHeight="1">
      <c r="A9" s="12"/>
      <c r="B9" s="13"/>
      <c r="C9" s="13"/>
      <c r="D9" s="13"/>
      <c r="E9" s="13" t="s">
        <v>127</v>
      </c>
      <c r="I9" s="49"/>
    </row>
    <row r="10" spans="1:9" ht="26.25" customHeight="1">
      <c r="A10" s="14" t="s">
        <v>22</v>
      </c>
      <c r="B10" s="65" t="s">
        <v>0</v>
      </c>
      <c r="C10" s="66"/>
      <c r="D10" s="67"/>
      <c r="E10" s="14" t="s">
        <v>8</v>
      </c>
      <c r="G10" s="46"/>
      <c r="H10" s="47"/>
      <c r="I10" s="41"/>
    </row>
    <row r="11" spans="1:9" s="5" customFormat="1" ht="12">
      <c r="A11" s="1" t="s">
        <v>42</v>
      </c>
      <c r="B11" s="68" t="s">
        <v>9</v>
      </c>
      <c r="C11" s="69"/>
      <c r="D11" s="70"/>
      <c r="E11" s="15">
        <f>E12+E19+E22+E27+E34+E40+E44+E48+E57+E31+E42</f>
        <v>1361120.7</v>
      </c>
      <c r="F11" s="32">
        <f>SUM(F12:F92)</f>
        <v>5707.8</v>
      </c>
      <c r="G11" s="45"/>
      <c r="H11" s="48"/>
      <c r="I11" s="51"/>
    </row>
    <row r="12" spans="1:7" ht="12">
      <c r="A12" s="1" t="s">
        <v>23</v>
      </c>
      <c r="B12" s="68" t="s">
        <v>10</v>
      </c>
      <c r="C12" s="69"/>
      <c r="D12" s="70"/>
      <c r="E12" s="15">
        <f>E13</f>
        <v>457803</v>
      </c>
      <c r="G12" s="19"/>
    </row>
    <row r="13" spans="1:7" ht="18" customHeight="1">
      <c r="A13" s="4" t="s">
        <v>24</v>
      </c>
      <c r="B13" s="89" t="s">
        <v>1</v>
      </c>
      <c r="C13" s="89"/>
      <c r="D13" s="89"/>
      <c r="E13" s="18">
        <f>SUM(E14:E18)</f>
        <v>457803</v>
      </c>
      <c r="G13" s="19"/>
    </row>
    <row r="14" spans="1:7" ht="26.25" customHeight="1">
      <c r="A14" s="3" t="s">
        <v>25</v>
      </c>
      <c r="B14" s="78" t="s">
        <v>116</v>
      </c>
      <c r="C14" s="79"/>
      <c r="D14" s="80"/>
      <c r="E14" s="34">
        <v>8088</v>
      </c>
      <c r="G14" s="19"/>
    </row>
    <row r="15" spans="1:7" ht="60" customHeight="1">
      <c r="A15" s="7" t="s">
        <v>27</v>
      </c>
      <c r="B15" s="74" t="s">
        <v>20</v>
      </c>
      <c r="C15" s="75"/>
      <c r="D15" s="75"/>
      <c r="E15" s="30">
        <v>442329</v>
      </c>
      <c r="G15" s="19"/>
    </row>
    <row r="16" spans="1:7" ht="61.5" customHeight="1">
      <c r="A16" s="3" t="s">
        <v>26</v>
      </c>
      <c r="B16" s="71" t="s">
        <v>21</v>
      </c>
      <c r="C16" s="72"/>
      <c r="D16" s="73"/>
      <c r="E16" s="35">
        <v>1934</v>
      </c>
      <c r="G16" s="19"/>
    </row>
    <row r="17" spans="1:7" ht="30" customHeight="1">
      <c r="A17" s="3" t="s">
        <v>28</v>
      </c>
      <c r="B17" s="78" t="s">
        <v>3</v>
      </c>
      <c r="C17" s="79"/>
      <c r="D17" s="80"/>
      <c r="E17" s="36">
        <v>5252</v>
      </c>
      <c r="G17" s="19"/>
    </row>
    <row r="18" spans="1:7" ht="70.5" customHeight="1">
      <c r="A18" s="3" t="s">
        <v>29</v>
      </c>
      <c r="B18" s="61" t="s">
        <v>134</v>
      </c>
      <c r="C18" s="87"/>
      <c r="D18" s="88"/>
      <c r="E18" s="36">
        <v>200</v>
      </c>
      <c r="G18" s="19"/>
    </row>
    <row r="19" spans="1:7" ht="12">
      <c r="A19" s="1" t="s">
        <v>30</v>
      </c>
      <c r="B19" s="81" t="s">
        <v>11</v>
      </c>
      <c r="C19" s="82"/>
      <c r="D19" s="83"/>
      <c r="E19" s="37">
        <f>E20+E21</f>
        <v>60124</v>
      </c>
      <c r="G19" s="19"/>
    </row>
    <row r="20" spans="1:7" ht="15" customHeight="1">
      <c r="A20" s="6" t="s">
        <v>135</v>
      </c>
      <c r="B20" s="78" t="s">
        <v>4</v>
      </c>
      <c r="C20" s="79"/>
      <c r="D20" s="80"/>
      <c r="E20" s="30">
        <v>52124</v>
      </c>
      <c r="G20" s="19"/>
    </row>
    <row r="21" spans="1:7" ht="34.5" customHeight="1">
      <c r="A21" s="6" t="s">
        <v>136</v>
      </c>
      <c r="B21" s="78" t="s">
        <v>137</v>
      </c>
      <c r="C21" s="79"/>
      <c r="D21" s="80"/>
      <c r="E21" s="30">
        <v>8000</v>
      </c>
      <c r="G21" s="19"/>
    </row>
    <row r="22" spans="1:7" ht="15" customHeight="1">
      <c r="A22" s="1" t="s">
        <v>31</v>
      </c>
      <c r="B22" s="81" t="s">
        <v>12</v>
      </c>
      <c r="C22" s="82"/>
      <c r="D22" s="83"/>
      <c r="E22" s="18">
        <f>SUM(E23:E24)</f>
        <v>62461.4</v>
      </c>
      <c r="G22" s="19"/>
    </row>
    <row r="23" spans="1:7" ht="26.25" customHeight="1">
      <c r="A23" s="2" t="s">
        <v>46</v>
      </c>
      <c r="B23" s="78" t="s">
        <v>47</v>
      </c>
      <c r="C23" s="79"/>
      <c r="D23" s="80"/>
      <c r="E23" s="30">
        <v>217</v>
      </c>
      <c r="G23" s="19"/>
    </row>
    <row r="24" spans="1:7" ht="17.25" customHeight="1">
      <c r="A24" s="1" t="s">
        <v>48</v>
      </c>
      <c r="B24" s="81" t="s">
        <v>13</v>
      </c>
      <c r="C24" s="82"/>
      <c r="D24" s="83"/>
      <c r="E24" s="18">
        <f>SUM(E25:E26)</f>
        <v>62244.4</v>
      </c>
      <c r="G24" s="19"/>
    </row>
    <row r="25" spans="1:7" ht="48.75" customHeight="1">
      <c r="A25" s="2" t="s">
        <v>49</v>
      </c>
      <c r="B25" s="78" t="s">
        <v>50</v>
      </c>
      <c r="C25" s="79"/>
      <c r="D25" s="80"/>
      <c r="E25" s="30">
        <f>8200-4350</f>
        <v>3850</v>
      </c>
      <c r="G25" s="19"/>
    </row>
    <row r="26" spans="1:7" ht="46.5" customHeight="1">
      <c r="A26" s="2" t="s">
        <v>51</v>
      </c>
      <c r="B26" s="78" t="s">
        <v>52</v>
      </c>
      <c r="C26" s="79"/>
      <c r="D26" s="80"/>
      <c r="E26" s="30">
        <v>58394.4</v>
      </c>
      <c r="G26" s="19"/>
    </row>
    <row r="27" spans="1:7" s="16" customFormat="1" ht="12">
      <c r="A27" s="1" t="s">
        <v>32</v>
      </c>
      <c r="B27" s="81" t="s">
        <v>53</v>
      </c>
      <c r="C27" s="82"/>
      <c r="D27" s="83"/>
      <c r="E27" s="18">
        <f>SUM(E28:E30)</f>
        <v>21103</v>
      </c>
      <c r="G27" s="38"/>
    </row>
    <row r="28" spans="1:7" ht="39" customHeight="1">
      <c r="A28" s="2" t="s">
        <v>33</v>
      </c>
      <c r="B28" s="78" t="s">
        <v>138</v>
      </c>
      <c r="C28" s="79"/>
      <c r="D28" s="80"/>
      <c r="E28" s="30">
        <v>5014</v>
      </c>
      <c r="G28" s="19"/>
    </row>
    <row r="29" spans="1:7" ht="59.25" customHeight="1">
      <c r="A29" s="2" t="s">
        <v>34</v>
      </c>
      <c r="B29" s="78" t="s">
        <v>139</v>
      </c>
      <c r="C29" s="79"/>
      <c r="D29" s="80"/>
      <c r="E29" s="30">
        <v>16064</v>
      </c>
      <c r="G29" s="19"/>
    </row>
    <row r="30" spans="1:7" ht="27" customHeight="1">
      <c r="A30" s="2" t="s">
        <v>35</v>
      </c>
      <c r="B30" s="78" t="s">
        <v>97</v>
      </c>
      <c r="C30" s="79"/>
      <c r="D30" s="80"/>
      <c r="E30" s="30">
        <v>25</v>
      </c>
      <c r="G30" s="19"/>
    </row>
    <row r="31" spans="1:7" ht="27" customHeight="1">
      <c r="A31" s="17" t="s">
        <v>145</v>
      </c>
      <c r="B31" s="98" t="s">
        <v>146</v>
      </c>
      <c r="C31" s="113"/>
      <c r="D31" s="114"/>
      <c r="E31" s="9">
        <f>E32+E33</f>
        <v>0</v>
      </c>
      <c r="G31" s="55"/>
    </row>
    <row r="32" spans="1:7" ht="27" customHeight="1">
      <c r="A32" s="40" t="s">
        <v>147</v>
      </c>
      <c r="B32" s="84" t="s">
        <v>158</v>
      </c>
      <c r="C32" s="93"/>
      <c r="D32" s="94"/>
      <c r="E32" s="53"/>
      <c r="G32" s="19"/>
    </row>
    <row r="33" spans="1:7" ht="27" customHeight="1">
      <c r="A33" s="52" t="s">
        <v>148</v>
      </c>
      <c r="B33" s="84" t="s">
        <v>149</v>
      </c>
      <c r="C33" s="85"/>
      <c r="D33" s="86"/>
      <c r="E33" s="53"/>
      <c r="G33" s="19"/>
    </row>
    <row r="34" spans="1:7" ht="28.5" customHeight="1">
      <c r="A34" s="1" t="s">
        <v>54</v>
      </c>
      <c r="B34" s="81" t="s">
        <v>14</v>
      </c>
      <c r="C34" s="82"/>
      <c r="D34" s="83"/>
      <c r="E34" s="18">
        <f>SUM(E35:E39)</f>
        <v>347241.7</v>
      </c>
      <c r="G34" s="19"/>
    </row>
    <row r="35" spans="1:9" ht="17.25" customHeight="1">
      <c r="A35" s="2" t="s">
        <v>70</v>
      </c>
      <c r="B35" s="78" t="s">
        <v>71</v>
      </c>
      <c r="C35" s="79"/>
      <c r="D35" s="80"/>
      <c r="E35" s="30">
        <v>91</v>
      </c>
      <c r="G35" s="19"/>
      <c r="I35" s="41"/>
    </row>
    <row r="36" spans="1:7" ht="48.75" customHeight="1">
      <c r="A36" s="6" t="s">
        <v>72</v>
      </c>
      <c r="B36" s="61" t="s">
        <v>73</v>
      </c>
      <c r="C36" s="87"/>
      <c r="D36" s="88"/>
      <c r="E36" s="30">
        <v>308109.7</v>
      </c>
      <c r="F36" s="19"/>
      <c r="G36" s="19"/>
    </row>
    <row r="37" spans="1:7" ht="39" customHeight="1">
      <c r="A37" s="2" t="s">
        <v>55</v>
      </c>
      <c r="B37" s="78" t="s">
        <v>140</v>
      </c>
      <c r="C37" s="79"/>
      <c r="D37" s="80"/>
      <c r="E37" s="30">
        <v>26953</v>
      </c>
      <c r="G37" s="19"/>
    </row>
    <row r="38" spans="1:7" ht="36" customHeight="1">
      <c r="A38" s="2" t="s">
        <v>56</v>
      </c>
      <c r="B38" s="78" t="s">
        <v>57</v>
      </c>
      <c r="C38" s="79"/>
      <c r="D38" s="80"/>
      <c r="E38" s="30">
        <v>1188</v>
      </c>
      <c r="G38" s="42"/>
    </row>
    <row r="39" spans="1:7" ht="27" customHeight="1">
      <c r="A39" s="2" t="s">
        <v>74</v>
      </c>
      <c r="B39" s="78" t="s">
        <v>58</v>
      </c>
      <c r="C39" s="79"/>
      <c r="D39" s="80"/>
      <c r="E39" s="30">
        <v>10900</v>
      </c>
      <c r="G39" s="19"/>
    </row>
    <row r="40" spans="1:7" s="16" customFormat="1" ht="18" customHeight="1">
      <c r="A40" s="1" t="s">
        <v>152</v>
      </c>
      <c r="B40" s="81" t="s">
        <v>19</v>
      </c>
      <c r="C40" s="82"/>
      <c r="D40" s="83"/>
      <c r="E40" s="18">
        <f>E41</f>
        <v>2200</v>
      </c>
      <c r="G40" s="38"/>
    </row>
    <row r="41" spans="1:7" ht="16.5" customHeight="1">
      <c r="A41" s="2" t="s">
        <v>59</v>
      </c>
      <c r="B41" s="78" t="s">
        <v>75</v>
      </c>
      <c r="C41" s="79"/>
      <c r="D41" s="80"/>
      <c r="E41" s="30">
        <v>2200</v>
      </c>
      <c r="G41" s="19"/>
    </row>
    <row r="42" spans="1:7" ht="16.5" customHeight="1">
      <c r="A42" s="1" t="s">
        <v>150</v>
      </c>
      <c r="B42" s="98" t="s">
        <v>153</v>
      </c>
      <c r="C42" s="113"/>
      <c r="D42" s="114"/>
      <c r="E42" s="9">
        <f>E43</f>
        <v>461.7</v>
      </c>
      <c r="G42" s="19"/>
    </row>
    <row r="43" spans="1:7" ht="24.75" customHeight="1">
      <c r="A43" s="1" t="s">
        <v>151</v>
      </c>
      <c r="B43" s="78" t="s">
        <v>154</v>
      </c>
      <c r="C43" s="85"/>
      <c r="D43" s="86"/>
      <c r="E43" s="30">
        <v>461.7</v>
      </c>
      <c r="G43" s="19"/>
    </row>
    <row r="44" spans="1:7" ht="15" customHeight="1">
      <c r="A44" s="1" t="s">
        <v>36</v>
      </c>
      <c r="B44" s="81" t="s">
        <v>15</v>
      </c>
      <c r="C44" s="82"/>
      <c r="D44" s="83"/>
      <c r="E44" s="18">
        <f>SUM(E45:E47)</f>
        <v>376055.9</v>
      </c>
      <c r="G44" s="19"/>
    </row>
    <row r="45" spans="1:7" ht="26.25" customHeight="1">
      <c r="A45" s="6" t="s">
        <v>60</v>
      </c>
      <c r="B45" s="61" t="s">
        <v>61</v>
      </c>
      <c r="C45" s="87"/>
      <c r="D45" s="88"/>
      <c r="E45" s="30">
        <v>213159.2</v>
      </c>
      <c r="F45" s="19">
        <f>2085.3+3622.5</f>
        <v>5707.8</v>
      </c>
      <c r="G45" s="42"/>
    </row>
    <row r="46" spans="1:7" ht="45" customHeight="1">
      <c r="A46" s="6" t="s">
        <v>114</v>
      </c>
      <c r="B46" s="61" t="s">
        <v>141</v>
      </c>
      <c r="C46" s="59"/>
      <c r="D46" s="60"/>
      <c r="E46" s="30">
        <v>96130</v>
      </c>
      <c r="F46" s="33"/>
      <c r="G46" s="19"/>
    </row>
    <row r="47" spans="1:7" ht="29.25" customHeight="1">
      <c r="A47" s="5" t="s">
        <v>93</v>
      </c>
      <c r="B47" s="78" t="s">
        <v>82</v>
      </c>
      <c r="C47" s="79"/>
      <c r="D47" s="80"/>
      <c r="E47" s="30">
        <v>66766.7</v>
      </c>
      <c r="G47" s="19"/>
    </row>
    <row r="48" spans="1:7" ht="12">
      <c r="A48" s="1" t="s">
        <v>41</v>
      </c>
      <c r="B48" s="68" t="s">
        <v>16</v>
      </c>
      <c r="C48" s="101"/>
      <c r="D48" s="102"/>
      <c r="E48" s="18">
        <f>SUM(E49:E53)</f>
        <v>6263</v>
      </c>
      <c r="G48" s="19"/>
    </row>
    <row r="49" spans="1:7" ht="54.75" customHeight="1">
      <c r="A49" s="2" t="s">
        <v>37</v>
      </c>
      <c r="B49" s="78" t="s">
        <v>142</v>
      </c>
      <c r="C49" s="79"/>
      <c r="D49" s="80"/>
      <c r="E49" s="30">
        <v>138</v>
      </c>
      <c r="G49" s="19"/>
    </row>
    <row r="50" spans="1:7" ht="39.75" customHeight="1">
      <c r="A50" s="2" t="s">
        <v>38</v>
      </c>
      <c r="B50" s="78" t="s">
        <v>5</v>
      </c>
      <c r="C50" s="79"/>
      <c r="D50" s="80"/>
      <c r="E50" s="30">
        <v>60</v>
      </c>
      <c r="G50" s="19"/>
    </row>
    <row r="51" spans="1:7" ht="36.75" customHeight="1">
      <c r="A51" s="2" t="s">
        <v>39</v>
      </c>
      <c r="B51" s="78" t="s">
        <v>6</v>
      </c>
      <c r="C51" s="79"/>
      <c r="D51" s="80"/>
      <c r="E51" s="30">
        <v>220</v>
      </c>
      <c r="G51" s="19"/>
    </row>
    <row r="52" spans="1:7" ht="18" customHeight="1">
      <c r="A52" s="6" t="s">
        <v>44</v>
      </c>
      <c r="B52" s="61" t="s">
        <v>45</v>
      </c>
      <c r="C52" s="87"/>
      <c r="D52" s="88"/>
      <c r="E52" s="30">
        <v>3085</v>
      </c>
      <c r="G52" s="19"/>
    </row>
    <row r="53" spans="1:7" s="16" customFormat="1" ht="31.5" customHeight="1">
      <c r="A53" s="8" t="s">
        <v>62</v>
      </c>
      <c r="B53" s="95" t="s">
        <v>95</v>
      </c>
      <c r="C53" s="96"/>
      <c r="D53" s="97"/>
      <c r="E53" s="18">
        <f>SUM(E54:E56)</f>
        <v>2760</v>
      </c>
      <c r="G53" s="38"/>
    </row>
    <row r="54" spans="1:7" ht="18" customHeight="1">
      <c r="A54" s="6" t="s">
        <v>62</v>
      </c>
      <c r="B54" s="61" t="s">
        <v>89</v>
      </c>
      <c r="C54" s="87"/>
      <c r="D54" s="88"/>
      <c r="E54" s="30">
        <v>85</v>
      </c>
      <c r="G54" s="19"/>
    </row>
    <row r="55" spans="1:7" ht="15" customHeight="1">
      <c r="A55" s="6" t="s">
        <v>62</v>
      </c>
      <c r="B55" s="61" t="s">
        <v>76</v>
      </c>
      <c r="C55" s="87"/>
      <c r="D55" s="88"/>
      <c r="E55" s="30">
        <v>928</v>
      </c>
      <c r="G55" s="19"/>
    </row>
    <row r="56" spans="1:7" ht="24" customHeight="1">
      <c r="A56" s="6" t="s">
        <v>62</v>
      </c>
      <c r="B56" s="61" t="s">
        <v>77</v>
      </c>
      <c r="C56" s="87"/>
      <c r="D56" s="88"/>
      <c r="E56" s="30">
        <v>1747</v>
      </c>
      <c r="G56" s="19"/>
    </row>
    <row r="57" spans="1:7" ht="12">
      <c r="A57" s="8" t="s">
        <v>40</v>
      </c>
      <c r="B57" s="95" t="s">
        <v>17</v>
      </c>
      <c r="C57" s="96"/>
      <c r="D57" s="97"/>
      <c r="E57" s="18">
        <f>E58</f>
        <v>27407</v>
      </c>
      <c r="G57" s="19"/>
    </row>
    <row r="58" spans="1:7" s="16" customFormat="1" ht="19.5" customHeight="1">
      <c r="A58" s="8" t="s">
        <v>63</v>
      </c>
      <c r="B58" s="95" t="s">
        <v>98</v>
      </c>
      <c r="C58" s="96"/>
      <c r="D58" s="97"/>
      <c r="E58" s="18">
        <f>SUM(E59:E60)</f>
        <v>27407</v>
      </c>
      <c r="G58" s="38"/>
    </row>
    <row r="59" spans="1:7" ht="18" customHeight="1">
      <c r="A59" s="6" t="s">
        <v>64</v>
      </c>
      <c r="B59" s="110" t="s">
        <v>78</v>
      </c>
      <c r="C59" s="111"/>
      <c r="D59" s="112"/>
      <c r="E59" s="30">
        <v>1108</v>
      </c>
      <c r="G59" s="19"/>
    </row>
    <row r="60" spans="1:7" ht="15.75" customHeight="1">
      <c r="A60" s="6" t="s">
        <v>65</v>
      </c>
      <c r="B60" s="61" t="s">
        <v>79</v>
      </c>
      <c r="C60" s="87"/>
      <c r="D60" s="88"/>
      <c r="E60" s="30">
        <v>26299</v>
      </c>
      <c r="G60" s="19"/>
    </row>
    <row r="61" spans="1:7" s="5" customFormat="1" ht="15.75" customHeight="1">
      <c r="A61" s="17" t="s">
        <v>66</v>
      </c>
      <c r="B61" s="104" t="s">
        <v>121</v>
      </c>
      <c r="C61" s="105"/>
      <c r="D61" s="106"/>
      <c r="E61" s="9">
        <f>E62+E90</f>
        <v>392270</v>
      </c>
      <c r="F61" s="32"/>
      <c r="G61" s="39"/>
    </row>
    <row r="62" spans="1:7" ht="42.75" customHeight="1">
      <c r="A62" s="17" t="s">
        <v>122</v>
      </c>
      <c r="B62" s="81" t="s">
        <v>7</v>
      </c>
      <c r="C62" s="117"/>
      <c r="D62" s="118"/>
      <c r="E62" s="18">
        <f>E63+E66+E71+E84</f>
        <v>396483.1</v>
      </c>
      <c r="G62" s="44"/>
    </row>
    <row r="63" spans="1:7" ht="18" customHeight="1">
      <c r="A63" s="17" t="s">
        <v>101</v>
      </c>
      <c r="B63" s="81" t="s">
        <v>103</v>
      </c>
      <c r="C63" s="85"/>
      <c r="D63" s="86"/>
      <c r="E63" s="18">
        <f>SUM(E64:E65)</f>
        <v>20558</v>
      </c>
      <c r="G63" s="19"/>
    </row>
    <row r="64" spans="1:8" ht="15.75" customHeight="1">
      <c r="A64" s="40" t="s">
        <v>118</v>
      </c>
      <c r="B64" s="103" t="s">
        <v>102</v>
      </c>
      <c r="C64" s="115"/>
      <c r="D64" s="116"/>
      <c r="E64" s="30">
        <v>263</v>
      </c>
      <c r="F64" s="19"/>
      <c r="G64" s="19"/>
      <c r="H64" s="19"/>
    </row>
    <row r="65" spans="1:7" ht="15.75" customHeight="1">
      <c r="A65" s="10" t="s">
        <v>119</v>
      </c>
      <c r="B65" s="103" t="s">
        <v>120</v>
      </c>
      <c r="C65" s="59"/>
      <c r="D65" s="60"/>
      <c r="E65" s="30">
        <v>20295</v>
      </c>
      <c r="F65" s="19"/>
      <c r="G65" s="57"/>
    </row>
    <row r="66" spans="1:7" ht="15.75" customHeight="1">
      <c r="A66" s="43" t="s">
        <v>110</v>
      </c>
      <c r="B66" s="95" t="s">
        <v>111</v>
      </c>
      <c r="C66" s="59"/>
      <c r="D66" s="60"/>
      <c r="E66" s="18">
        <f>SUM(E67:E70)</f>
        <v>8742.1</v>
      </c>
      <c r="F66" s="19"/>
      <c r="G66" s="19"/>
    </row>
    <row r="67" spans="1:7" ht="15.75" customHeight="1">
      <c r="A67" s="10" t="s">
        <v>112</v>
      </c>
      <c r="B67" s="61" t="s">
        <v>113</v>
      </c>
      <c r="C67" s="87"/>
      <c r="D67" s="88"/>
      <c r="E67" s="30">
        <v>228</v>
      </c>
      <c r="F67" s="19"/>
      <c r="G67" s="19"/>
    </row>
    <row r="68" spans="1:7" ht="15.75" customHeight="1">
      <c r="A68" s="10" t="s">
        <v>159</v>
      </c>
      <c r="B68" s="61" t="s">
        <v>160</v>
      </c>
      <c r="C68" s="59"/>
      <c r="D68" s="60"/>
      <c r="E68" s="30">
        <v>2712</v>
      </c>
      <c r="F68" s="19"/>
      <c r="G68" s="19"/>
    </row>
    <row r="69" spans="1:7" ht="15.75" customHeight="1">
      <c r="A69" s="10" t="s">
        <v>112</v>
      </c>
      <c r="B69" s="61" t="s">
        <v>133</v>
      </c>
      <c r="C69" s="59"/>
      <c r="D69" s="60"/>
      <c r="E69" s="30">
        <v>3971</v>
      </c>
      <c r="F69" s="19"/>
      <c r="G69" s="19"/>
    </row>
    <row r="70" spans="1:7" ht="25.5" customHeight="1">
      <c r="A70" s="10" t="s">
        <v>162</v>
      </c>
      <c r="B70" s="61" t="s">
        <v>163</v>
      </c>
      <c r="C70" s="59"/>
      <c r="D70" s="60"/>
      <c r="E70" s="30">
        <v>1831.1</v>
      </c>
      <c r="F70" s="19"/>
      <c r="G70" s="19"/>
    </row>
    <row r="71" spans="1:7" ht="16.5" customHeight="1">
      <c r="A71" s="43" t="s">
        <v>80</v>
      </c>
      <c r="B71" s="95" t="s">
        <v>18</v>
      </c>
      <c r="C71" s="96"/>
      <c r="D71" s="97"/>
      <c r="E71" s="18">
        <f>SUM(E72:E83)</f>
        <v>328071</v>
      </c>
      <c r="G71" s="19"/>
    </row>
    <row r="72" spans="1:7" ht="36" customHeight="1">
      <c r="A72" s="2" t="s">
        <v>84</v>
      </c>
      <c r="B72" s="78" t="s">
        <v>94</v>
      </c>
      <c r="C72" s="79"/>
      <c r="D72" s="80"/>
      <c r="E72" s="30">
        <v>1912</v>
      </c>
      <c r="G72" s="19"/>
    </row>
    <row r="73" spans="1:7" ht="35.25" customHeight="1">
      <c r="A73" s="2" t="s">
        <v>84</v>
      </c>
      <c r="B73" s="78" t="s">
        <v>99</v>
      </c>
      <c r="C73" s="79"/>
      <c r="D73" s="80"/>
      <c r="E73" s="30">
        <v>836</v>
      </c>
      <c r="G73" s="19"/>
    </row>
    <row r="74" spans="1:7" ht="60.75" customHeight="1">
      <c r="A74" s="2" t="s">
        <v>85</v>
      </c>
      <c r="B74" s="78" t="s">
        <v>69</v>
      </c>
      <c r="C74" s="79"/>
      <c r="D74" s="80"/>
      <c r="E74" s="30">
        <v>227494</v>
      </c>
      <c r="G74" s="19"/>
    </row>
    <row r="75" spans="1:7" ht="20.25" customHeight="1">
      <c r="A75" s="6" t="s">
        <v>109</v>
      </c>
      <c r="B75" s="61" t="s">
        <v>108</v>
      </c>
      <c r="C75" s="59"/>
      <c r="D75" s="60"/>
      <c r="E75" s="30">
        <v>4382</v>
      </c>
      <c r="F75" s="19"/>
      <c r="G75" s="19"/>
    </row>
    <row r="76" spans="1:7" ht="50.25" customHeight="1">
      <c r="A76" s="2" t="s">
        <v>88</v>
      </c>
      <c r="B76" s="78" t="s">
        <v>107</v>
      </c>
      <c r="C76" s="79"/>
      <c r="D76" s="80"/>
      <c r="E76" s="30">
        <v>9658</v>
      </c>
      <c r="G76" s="19"/>
    </row>
    <row r="77" spans="1:7" ht="48" customHeight="1">
      <c r="A77" s="2" t="s">
        <v>86</v>
      </c>
      <c r="B77" s="78" t="s">
        <v>68</v>
      </c>
      <c r="C77" s="79"/>
      <c r="D77" s="80"/>
      <c r="E77" s="30">
        <v>7755</v>
      </c>
      <c r="G77" s="19"/>
    </row>
    <row r="78" spans="1:7" ht="47.25" customHeight="1">
      <c r="A78" s="2" t="s">
        <v>87</v>
      </c>
      <c r="B78" s="78" t="s">
        <v>81</v>
      </c>
      <c r="C78" s="79"/>
      <c r="D78" s="80"/>
      <c r="E78" s="30">
        <v>54353</v>
      </c>
      <c r="G78" s="19"/>
    </row>
    <row r="79" spans="1:7" ht="37.5" customHeight="1">
      <c r="A79" s="6" t="s">
        <v>86</v>
      </c>
      <c r="B79" s="61" t="s">
        <v>100</v>
      </c>
      <c r="C79" s="87"/>
      <c r="D79" s="88"/>
      <c r="E79" s="30">
        <v>638</v>
      </c>
      <c r="G79" s="19"/>
    </row>
    <row r="80" spans="1:7" ht="26.25" customHeight="1">
      <c r="A80" s="6" t="s">
        <v>92</v>
      </c>
      <c r="B80" s="61" t="s">
        <v>43</v>
      </c>
      <c r="C80" s="87"/>
      <c r="D80" s="88"/>
      <c r="E80" s="30">
        <v>2609</v>
      </c>
      <c r="G80" s="19"/>
    </row>
    <row r="81" spans="1:7" ht="28.5" customHeight="1">
      <c r="A81" s="2" t="s">
        <v>85</v>
      </c>
      <c r="B81" s="78" t="s">
        <v>115</v>
      </c>
      <c r="C81" s="79"/>
      <c r="D81" s="80"/>
      <c r="E81" s="30">
        <v>6383</v>
      </c>
      <c r="G81" s="19"/>
    </row>
    <row r="82" spans="1:7" ht="55.5" customHeight="1">
      <c r="A82" s="6" t="s">
        <v>124</v>
      </c>
      <c r="B82" s="61" t="s">
        <v>123</v>
      </c>
      <c r="C82" s="85"/>
      <c r="D82" s="86"/>
      <c r="E82" s="30">
        <v>2842</v>
      </c>
      <c r="F82" s="19"/>
      <c r="G82" s="19"/>
    </row>
    <row r="83" spans="1:7" ht="45.75" customHeight="1">
      <c r="A83" s="2" t="s">
        <v>105</v>
      </c>
      <c r="B83" s="78" t="s">
        <v>106</v>
      </c>
      <c r="C83" s="85"/>
      <c r="D83" s="86"/>
      <c r="E83" s="30">
        <v>9209</v>
      </c>
      <c r="G83" s="19"/>
    </row>
    <row r="84" spans="1:7" ht="19.5" customHeight="1">
      <c r="A84" s="1" t="s">
        <v>90</v>
      </c>
      <c r="B84" s="98" t="s">
        <v>91</v>
      </c>
      <c r="C84" s="99"/>
      <c r="D84" s="100"/>
      <c r="E84" s="9">
        <f>SUM(E85:E89)</f>
        <v>39112</v>
      </c>
      <c r="G84" s="19"/>
    </row>
    <row r="85" spans="1:7" ht="48" customHeight="1">
      <c r="A85" s="10" t="s">
        <v>96</v>
      </c>
      <c r="B85" s="84" t="s">
        <v>117</v>
      </c>
      <c r="C85" s="93"/>
      <c r="D85" s="94"/>
      <c r="E85" s="30">
        <v>1065</v>
      </c>
      <c r="G85" s="19"/>
    </row>
    <row r="86" spans="1:7" ht="37.5" customHeight="1">
      <c r="A86" s="10" t="s">
        <v>129</v>
      </c>
      <c r="B86" s="84" t="s">
        <v>128</v>
      </c>
      <c r="C86" s="85"/>
      <c r="D86" s="86"/>
      <c r="E86" s="30">
        <v>197</v>
      </c>
      <c r="G86" s="19"/>
    </row>
    <row r="87" spans="1:7" ht="48" customHeight="1">
      <c r="A87" s="10" t="s">
        <v>155</v>
      </c>
      <c r="B87" s="58" t="s">
        <v>157</v>
      </c>
      <c r="C87" s="59"/>
      <c r="D87" s="60"/>
      <c r="E87" s="30">
        <v>6000</v>
      </c>
      <c r="F87" s="19"/>
      <c r="G87" s="19"/>
    </row>
    <row r="88" spans="1:7" ht="49.5" customHeight="1">
      <c r="A88" s="10" t="s">
        <v>161</v>
      </c>
      <c r="B88" s="58" t="s">
        <v>156</v>
      </c>
      <c r="C88" s="59"/>
      <c r="D88" s="60"/>
      <c r="E88" s="30">
        <v>10000</v>
      </c>
      <c r="F88" s="19"/>
      <c r="G88" s="19"/>
    </row>
    <row r="89" spans="1:7" ht="49.5" customHeight="1">
      <c r="A89" s="10" t="s">
        <v>165</v>
      </c>
      <c r="B89" s="58" t="s">
        <v>164</v>
      </c>
      <c r="C89" s="59"/>
      <c r="D89" s="60"/>
      <c r="E89" s="30">
        <v>21850</v>
      </c>
      <c r="F89" s="19"/>
      <c r="G89" s="19"/>
    </row>
    <row r="90" spans="1:7" ht="48" customHeight="1">
      <c r="A90" s="43" t="s">
        <v>130</v>
      </c>
      <c r="B90" s="104" t="s">
        <v>131</v>
      </c>
      <c r="C90" s="105"/>
      <c r="D90" s="106"/>
      <c r="E90" s="54">
        <f>E91</f>
        <v>-4213.1</v>
      </c>
      <c r="F90" s="19"/>
      <c r="G90" s="19"/>
    </row>
    <row r="91" spans="1:7" ht="48" customHeight="1">
      <c r="A91" s="10" t="s">
        <v>130</v>
      </c>
      <c r="B91" s="107" t="s">
        <v>132</v>
      </c>
      <c r="C91" s="108"/>
      <c r="D91" s="109"/>
      <c r="E91" s="56">
        <v>-4213.1</v>
      </c>
      <c r="F91" s="19"/>
      <c r="G91" s="55"/>
    </row>
    <row r="92" spans="1:8" s="5" customFormat="1" ht="24.75" customHeight="1">
      <c r="A92" s="8" t="s">
        <v>67</v>
      </c>
      <c r="B92" s="95" t="s">
        <v>126</v>
      </c>
      <c r="C92" s="96"/>
      <c r="D92" s="97"/>
      <c r="E92" s="18">
        <v>366803.3</v>
      </c>
      <c r="F92" s="39"/>
      <c r="G92" s="41"/>
      <c r="H92" s="39"/>
    </row>
    <row r="93" spans="1:8" ht="23.25" customHeight="1">
      <c r="A93" s="6"/>
      <c r="B93" s="90" t="s">
        <v>2</v>
      </c>
      <c r="C93" s="91"/>
      <c r="D93" s="92"/>
      <c r="E93" s="20">
        <f>E11+E61+E92</f>
        <v>2120194</v>
      </c>
      <c r="F93" s="19"/>
      <c r="G93" s="19"/>
      <c r="H93" s="50"/>
    </row>
    <row r="94" spans="5:7" ht="12">
      <c r="E94" s="19"/>
      <c r="G94" s="19"/>
    </row>
    <row r="95" spans="3:8" ht="12">
      <c r="C95" s="21"/>
      <c r="D95" s="22"/>
      <c r="E95" s="23"/>
      <c r="F95" s="22"/>
      <c r="G95" s="22"/>
      <c r="H95" s="25"/>
    </row>
    <row r="96" spans="3:8" ht="12">
      <c r="C96" s="31"/>
      <c r="D96" s="22"/>
      <c r="E96" s="25"/>
      <c r="F96" s="22"/>
      <c r="G96" s="22"/>
      <c r="H96" s="22"/>
    </row>
    <row r="97" spans="2:8" ht="12">
      <c r="B97" s="24"/>
      <c r="C97" s="25"/>
      <c r="D97" s="22"/>
      <c r="E97" s="22"/>
      <c r="F97" s="22"/>
      <c r="G97" s="22"/>
      <c r="H97" s="22"/>
    </row>
    <row r="98" spans="3:8" ht="12">
      <c r="C98" s="25"/>
      <c r="D98" s="22"/>
      <c r="E98" s="22"/>
      <c r="F98" s="22"/>
      <c r="G98" s="22"/>
      <c r="H98" s="22"/>
    </row>
    <row r="99" spans="3:8" ht="12">
      <c r="C99" s="22"/>
      <c r="D99" s="22"/>
      <c r="E99" s="22"/>
      <c r="F99" s="22"/>
      <c r="G99" s="22"/>
      <c r="H99" s="22"/>
    </row>
    <row r="100" spans="2:8" ht="12">
      <c r="B100" s="24"/>
      <c r="C100" s="25"/>
      <c r="D100" s="22"/>
      <c r="E100" s="22"/>
      <c r="F100" s="22"/>
      <c r="G100" s="22"/>
      <c r="H100" s="22"/>
    </row>
    <row r="101" spans="1:8" ht="12">
      <c r="A101" s="19"/>
      <c r="B101" s="26"/>
      <c r="C101" s="27"/>
      <c r="D101" s="22"/>
      <c r="E101" s="22"/>
      <c r="F101" s="22"/>
      <c r="G101" s="22"/>
      <c r="H101" s="22"/>
    </row>
    <row r="102" spans="1:8" ht="12">
      <c r="A102" s="19"/>
      <c r="B102" s="19"/>
      <c r="C102" s="28"/>
      <c r="D102" s="22"/>
      <c r="E102" s="22"/>
      <c r="F102" s="22"/>
      <c r="G102" s="22"/>
      <c r="H102" s="22"/>
    </row>
    <row r="103" spans="2:8" ht="12">
      <c r="B103" s="24"/>
      <c r="C103" s="21"/>
      <c r="D103" s="22"/>
      <c r="E103" s="22"/>
      <c r="F103" s="22"/>
      <c r="G103" s="22"/>
      <c r="H103" s="22"/>
    </row>
    <row r="104" spans="3:8" ht="12">
      <c r="C104" s="22"/>
      <c r="D104" s="22"/>
      <c r="E104" s="22"/>
      <c r="F104" s="22"/>
      <c r="G104" s="22"/>
      <c r="H104" s="22"/>
    </row>
    <row r="105" spans="3:8" ht="12">
      <c r="C105" s="22"/>
      <c r="D105" s="22"/>
      <c r="E105" s="22"/>
      <c r="F105" s="22"/>
      <c r="G105" s="22"/>
      <c r="H105" s="22"/>
    </row>
    <row r="106" spans="3:8" ht="12">
      <c r="C106" s="29"/>
      <c r="D106" s="29"/>
      <c r="E106" s="29"/>
      <c r="F106" s="22"/>
      <c r="G106" s="22"/>
      <c r="H106" s="22"/>
    </row>
    <row r="107" spans="3:8" ht="12">
      <c r="C107" s="22"/>
      <c r="D107" s="22"/>
      <c r="E107" s="22"/>
      <c r="F107" s="22"/>
      <c r="G107" s="22"/>
      <c r="H107" s="22"/>
    </row>
    <row r="108" spans="3:8" ht="12">
      <c r="C108" s="22"/>
      <c r="D108" s="22"/>
      <c r="E108" s="22"/>
      <c r="F108" s="22"/>
      <c r="G108" s="22"/>
      <c r="H108" s="22"/>
    </row>
    <row r="109" spans="3:8" ht="12">
      <c r="C109" s="22"/>
      <c r="D109" s="22"/>
      <c r="E109" s="22"/>
      <c r="F109" s="22"/>
      <c r="G109" s="22"/>
      <c r="H109" s="22"/>
    </row>
    <row r="110" spans="3:8" ht="12">
      <c r="C110" s="22"/>
      <c r="D110" s="22"/>
      <c r="E110" s="22"/>
      <c r="F110" s="22"/>
      <c r="G110" s="22"/>
      <c r="H110" s="22"/>
    </row>
    <row r="111" spans="3:8" ht="12">
      <c r="C111" s="22"/>
      <c r="D111" s="22"/>
      <c r="E111" s="22"/>
      <c r="F111" s="22"/>
      <c r="G111" s="22"/>
      <c r="H111" s="22"/>
    </row>
    <row r="112" spans="3:8" ht="12">
      <c r="C112" s="22"/>
      <c r="D112" s="22"/>
      <c r="E112" s="22"/>
      <c r="F112" s="22"/>
      <c r="G112" s="22"/>
      <c r="H112" s="22"/>
    </row>
    <row r="113" spans="3:8" ht="12">
      <c r="C113" s="22"/>
      <c r="D113" s="22"/>
      <c r="E113" s="22"/>
      <c r="F113" s="22"/>
      <c r="G113" s="22"/>
      <c r="H113" s="22"/>
    </row>
    <row r="114" spans="3:8" ht="12">
      <c r="C114" s="22"/>
      <c r="D114" s="22"/>
      <c r="E114" s="22"/>
      <c r="F114" s="22"/>
      <c r="G114" s="22"/>
      <c r="H114" s="22"/>
    </row>
    <row r="115" spans="3:8" ht="12">
      <c r="C115" s="22"/>
      <c r="D115" s="22"/>
      <c r="E115" s="22"/>
      <c r="F115" s="22"/>
      <c r="G115" s="22"/>
      <c r="H115" s="22"/>
    </row>
    <row r="116" spans="3:8" ht="12">
      <c r="C116" s="22"/>
      <c r="D116" s="22"/>
      <c r="E116" s="22"/>
      <c r="F116" s="22"/>
      <c r="G116" s="22"/>
      <c r="H116" s="22"/>
    </row>
    <row r="117" spans="3:8" ht="12">
      <c r="C117" s="22"/>
      <c r="D117" s="22"/>
      <c r="E117" s="22"/>
      <c r="F117" s="22"/>
      <c r="G117" s="22"/>
      <c r="H117" s="22"/>
    </row>
    <row r="118" spans="3:8" ht="12">
      <c r="C118" s="22"/>
      <c r="D118" s="22"/>
      <c r="E118" s="22"/>
      <c r="F118" s="22"/>
      <c r="G118" s="22"/>
      <c r="H118" s="22"/>
    </row>
    <row r="119" spans="3:8" ht="12">
      <c r="C119" s="22"/>
      <c r="D119" s="22"/>
      <c r="E119" s="22"/>
      <c r="F119" s="22"/>
      <c r="G119" s="22"/>
      <c r="H119" s="22"/>
    </row>
    <row r="120" spans="3:8" ht="12">
      <c r="C120" s="22"/>
      <c r="D120" s="22"/>
      <c r="E120" s="22"/>
      <c r="F120" s="22"/>
      <c r="G120" s="22"/>
      <c r="H120" s="22"/>
    </row>
  </sheetData>
  <mergeCells count="92">
    <mergeCell ref="B87:D87"/>
    <mergeCell ref="B88:D88"/>
    <mergeCell ref="B31:D31"/>
    <mergeCell ref="B32:D32"/>
    <mergeCell ref="B33:D33"/>
    <mergeCell ref="B43:D43"/>
    <mergeCell ref="B42:D42"/>
    <mergeCell ref="B64:D64"/>
    <mergeCell ref="B62:D62"/>
    <mergeCell ref="B63:D63"/>
    <mergeCell ref="B21:D21"/>
    <mergeCell ref="B90:D90"/>
    <mergeCell ref="B91:D91"/>
    <mergeCell ref="B61:D61"/>
    <mergeCell ref="B57:D57"/>
    <mergeCell ref="B58:D58"/>
    <mergeCell ref="B59:D59"/>
    <mergeCell ref="B60:D60"/>
    <mergeCell ref="B71:D71"/>
    <mergeCell ref="B70:D70"/>
    <mergeCell ref="B66:D66"/>
    <mergeCell ref="B67:D67"/>
    <mergeCell ref="B47:D47"/>
    <mergeCell ref="B49:D49"/>
    <mergeCell ref="B54:D54"/>
    <mergeCell ref="B55:D55"/>
    <mergeCell ref="B56:D56"/>
    <mergeCell ref="B50:D50"/>
    <mergeCell ref="B65:D65"/>
    <mergeCell ref="B46:D46"/>
    <mergeCell ref="B53:D53"/>
    <mergeCell ref="B52:D52"/>
    <mergeCell ref="B51:D51"/>
    <mergeCell ref="B48:D48"/>
    <mergeCell ref="B35:D35"/>
    <mergeCell ref="B45:D45"/>
    <mergeCell ref="B41:D41"/>
    <mergeCell ref="B39:D39"/>
    <mergeCell ref="B38:D38"/>
    <mergeCell ref="B36:D36"/>
    <mergeCell ref="B37:D37"/>
    <mergeCell ref="B44:D44"/>
    <mergeCell ref="B22:D22"/>
    <mergeCell ref="B18:D18"/>
    <mergeCell ref="B40:D40"/>
    <mergeCell ref="B34:D34"/>
    <mergeCell ref="B29:D29"/>
    <mergeCell ref="B30:D30"/>
    <mergeCell ref="B24:D24"/>
    <mergeCell ref="B23:D23"/>
    <mergeCell ref="B26:D26"/>
    <mergeCell ref="B25:D25"/>
    <mergeCell ref="B13:D13"/>
    <mergeCell ref="B14:D14"/>
    <mergeCell ref="B93:D93"/>
    <mergeCell ref="B85:D85"/>
    <mergeCell ref="B78:D78"/>
    <mergeCell ref="B74:D74"/>
    <mergeCell ref="B92:D92"/>
    <mergeCell ref="B77:D77"/>
    <mergeCell ref="B84:D84"/>
    <mergeCell ref="B80:D80"/>
    <mergeCell ref="B27:D27"/>
    <mergeCell ref="B86:D86"/>
    <mergeCell ref="B72:D72"/>
    <mergeCell ref="B76:D76"/>
    <mergeCell ref="B79:D79"/>
    <mergeCell ref="B73:D73"/>
    <mergeCell ref="B75:D75"/>
    <mergeCell ref="B82:D82"/>
    <mergeCell ref="B83:D83"/>
    <mergeCell ref="B81:D81"/>
    <mergeCell ref="B15:D15"/>
    <mergeCell ref="B69:D69"/>
    <mergeCell ref="D4:E4"/>
    <mergeCell ref="D5:E5"/>
    <mergeCell ref="D6:E6"/>
    <mergeCell ref="D7:E7"/>
    <mergeCell ref="B28:D28"/>
    <mergeCell ref="B20:D20"/>
    <mergeCell ref="B17:D17"/>
    <mergeCell ref="B19:D19"/>
    <mergeCell ref="B89:D89"/>
    <mergeCell ref="B68:D68"/>
    <mergeCell ref="D1:E1"/>
    <mergeCell ref="D2:E2"/>
    <mergeCell ref="D3:E3"/>
    <mergeCell ref="A8:E8"/>
    <mergeCell ref="B10:D10"/>
    <mergeCell ref="B11:D11"/>
    <mergeCell ref="B16:D16"/>
    <mergeCell ref="B12:D12"/>
  </mergeCells>
  <printOptions horizontalCentered="1"/>
  <pageMargins left="0.24" right="0.33" top="0.29" bottom="0.2755905511811024" header="0.17" footer="0.35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2011-07-06T14:14:05Z</cp:lastPrinted>
  <dcterms:created xsi:type="dcterms:W3CDTF">2003-12-24T07:39:21Z</dcterms:created>
  <dcterms:modified xsi:type="dcterms:W3CDTF">2011-07-08T05:35:03Z</dcterms:modified>
  <cp:category/>
  <cp:version/>
  <cp:contentType/>
  <cp:contentStatus/>
</cp:coreProperties>
</file>