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calcPr fullCalcOnLoad="1"/>
</workbook>
</file>

<file path=xl/sharedStrings.xml><?xml version="1.0" encoding="utf-8"?>
<sst xmlns="http://schemas.openxmlformats.org/spreadsheetml/2006/main" count="198" uniqueCount="188">
  <si>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</si>
  <si>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</si>
  <si>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</si>
  <si>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</si>
  <si>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</si>
  <si>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</si>
  <si>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</si>
  <si>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</si>
  <si>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</si>
  <si>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</si>
  <si>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</si>
  <si>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</si>
  <si>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</si>
  <si>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</si>
  <si>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</si>
  <si>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</si>
  <si>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</si>
  <si>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</si>
  <si>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</si>
  <si>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</si>
  <si>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</si>
  <si>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</si>
  <si>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</si>
  <si>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</si>
  <si>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</si>
  <si>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</si>
  <si>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</si>
  <si>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</si>
  <si>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</si>
  <si>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</si>
  <si>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</si>
  <si>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</si>
  <si>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</si>
  <si>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</si>
  <si>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</si>
  <si>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</si>
  <si>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</si>
  <si>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</si>
  <si>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</si>
  <si>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</si>
  <si>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</si>
  <si>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</si>
  <si>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</si>
  <si>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</si>
  <si>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</si>
  <si>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</si>
  <si>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</si>
  <si>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</si>
  <si>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</si>
  <si>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000 1 16 00000 00 0000 140</t>
  </si>
  <si>
    <t>(тыс. руб.)</t>
  </si>
  <si>
    <t>000 1 00 00000 00 0000 000</t>
  </si>
  <si>
    <t>на денежные выплаты медицинскому персоналу фельдшерско-акушерских пунктов, врачам, фельдшерам и медсестрам "Скорой медицинской помощи"</t>
  </si>
  <si>
    <t>Субсидии от других бюджетов бюджетной системы, в том числе:</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</si>
  <si>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</si>
  <si>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</si>
  <si>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</si>
  <si>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</si>
  <si>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</si>
  <si>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</si>
  <si>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</si>
  <si>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</si>
  <si>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</si>
  <si>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</si>
  <si>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</si>
  <si>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</si>
  <si>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</si>
  <si>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</si>
  <si>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</si>
  <si>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</si>
  <si>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</si>
  <si>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</si>
  <si>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</si>
  <si>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</si>
  <si>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</si>
  <si>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</si>
  <si>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</si>
  <si>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</si>
  <si>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</si>
  <si>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</si>
  <si>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000 1 17 05040 04 0000 180</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</si>
  <si>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</si>
  <si>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</si>
  <si>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</si>
  <si>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</si>
  <si>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</si>
  <si>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</si>
  <si>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</si>
  <si>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</si>
  <si>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</si>
  <si>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</si>
  <si>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</si>
  <si>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</si>
  <si>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</si>
  <si>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</si>
  <si>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</si>
  <si>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000 1 11 02032 04 0000 120</t>
  </si>
  <si>
    <t>Доходы от размещения временно свободных средств бюджета</t>
  </si>
  <si>
    <t>000 1 11 03040 04 0000 120</t>
  </si>
  <si>
    <t>Проценты, полученные от предоставления бюджетных кредитов за счет средств бюджетов городских округов</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</si>
  <si>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</si>
  <si>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</si>
  <si>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000 1 11 09044 04 0000 120</t>
  </si>
  <si>
    <r>
      <t xml:space="preserve">Плата за негативное воздействие на окружающую среду </t>
    </r>
  </si>
  <si>
    <t xml:space="preserve">Поступления от штрафов, налагаемых подразделениями органов внутренних дел  </t>
  </si>
  <si>
    <t xml:space="preserve">Поступления от штрафов, налагаемых подразделениями федеральной миграционной службы </t>
  </si>
  <si>
    <t xml:space="preserve">Плата за вырубку деревьев </t>
  </si>
  <si>
    <t xml:space="preserve">Доходы от реализации инвестиционных контрактов </t>
  </si>
  <si>
    <t>000 2 02 03000 00 0000 151</t>
  </si>
  <si>
    <t>на предоставление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</si>
  <si>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</si>
  <si>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к решению Совета депутатов</t>
  </si>
  <si>
    <t>901 2 02 03024 04 0000 151</t>
  </si>
  <si>
    <t>902 2 02 03999 04 0000 151</t>
  </si>
  <si>
    <t>902 2 02 03021 04 0000 151</t>
  </si>
  <si>
    <t>904 2 02 03999 04 0000 151</t>
  </si>
  <si>
    <t>901 2 02 03022 04 0000 151</t>
  </si>
  <si>
    <t>902 2 02 03024 04 0000 151</t>
  </si>
  <si>
    <t>907 2 02 03026 04 0000 151</t>
  </si>
  <si>
    <t>902 2 02 03029 04 0000 151</t>
  </si>
  <si>
    <t xml:space="preserve">Поступления от прочих штрафов </t>
  </si>
  <si>
    <t>000 2 02 04000 00 0000 151</t>
  </si>
  <si>
    <t>Иные межбюджетные трансферты</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</si>
  <si>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пдаты работникам подразделений милиции общественной безопасности</t>
  </si>
  <si>
    <t>904 2 02 03055 04 0000 151</t>
  </si>
  <si>
    <t xml:space="preserve">Поступления доходов в  бюджет городского округа Долгопрудный по основным источникам в 2009 году </t>
  </si>
  <si>
    <t>00011300000 00 0000 000</t>
  </si>
  <si>
    <t>Доходы от оказания платных услуг и компенсации затрат государства</t>
  </si>
  <si>
    <t>00011303040 04 0000 130</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</si>
  <si>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в качестве воспитанников, а также лиц из числа детей-сирот и детей, оставшихся без попечения родителей, в возрасте от 18 до 23 лет, не имеющих закрепленного жилого помещения или признанных в установленном порядке, нуждающимися  в предоставлении жилья в соответствии с Законом Московской области № 248/2007-ОЗ "О предоставлении полного государственного обеспечения и дополнительных гарантий по социальной поддержке детям-сиротам и детям, оставшимся без попечения родителей".</t>
  </si>
  <si>
    <t>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t>
  </si>
  <si>
    <t>на обеспечение переданных государственных полномочий по хранению , комплектованию, учету и использованию архивных документов, относящихся к собственности Московской области</t>
  </si>
  <si>
    <t>на выплату ежемесячного денежного  вознаграждения за классное  руководство.</t>
  </si>
  <si>
    <t>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области.а также на содержание дополнительных штатных должностей медицинского и педагогического персонала для работы с детьми-сиротами и детьми, оставшимися без попечения родителей, находящихся в лечебно-профилактических учреждениях Московской области</t>
  </si>
  <si>
    <t>901 2 02 02999 04 0000 151</t>
  </si>
  <si>
    <t>902 2 02 02999 04 0000 151</t>
  </si>
  <si>
    <t>Прочие поступления от денежных взысканий (штрафов) и иных сумм в возмещение ущерба, зачисляемые в бюджеты городских округов, в т.ч.</t>
  </si>
  <si>
    <t xml:space="preserve">000 2 02 04012 04 0000 151 </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</si>
  <si>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(в соответствии с Законом Московской области от 19.09.2008г. № 130/2008-ОЗ)</t>
  </si>
  <si>
    <t>Доходы от оказания платных услуг получателями средств бюджетов городских округов и компенсации затрат бюджетов городских округов</t>
  </si>
  <si>
    <t>на установку охранно-пожарной сигнализации в учреждениях социально-культурной сферы</t>
  </si>
  <si>
    <t>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 в соответствии с Законом МО № 7/2005-ОЗ</t>
  </si>
  <si>
    <t>на финансовую поддержку негосударственных общеобразовательных учреждений МО</t>
  </si>
  <si>
    <t>000 3 03 04040 04 0000 180</t>
  </si>
  <si>
    <t>000 3 03 03040 04 0000 180</t>
  </si>
  <si>
    <t>Гранты, премии, добровольные пожертвования муниципальным учреждениям, находящимся в ведении органов местного самоуправления</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</si>
  <si>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застрахованнгым лицам</t>
  </si>
  <si>
    <t>000 3 03 05040 04 0000 180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</si>
  <si>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</si>
  <si>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901 2 02 04005 04 0000 151</t>
  </si>
  <si>
    <t>Государственная пошлина за выдачу разрешения на установку рекламной конструкции</t>
  </si>
  <si>
    <t>000 3 03 99040 04 0000 180</t>
  </si>
  <si>
    <t>Средства на осуществление денежных выплат врачам-терапевтам участковым, врачам-педиатрам участковым, врачам общей практики (семейным врачам), медицинским сестрам участковым врачей-терапевтов участковых, врачей-педиатров участковых и медицинским сестрам врачей общей практики (семейных врачей) за оказание дополнительной медицинской помощи (в соответствии с постановлением Правительства Московской области от 11.02.2009г. № 110/5)</t>
  </si>
  <si>
    <t>на частичное финансирование расходов на содержание финансовых органов местных администраций за период с 01 июля 2009 года по 31 декабря 2009 года</t>
  </si>
  <si>
    <t>на содержание, ремонт автомобильных дорог, переданных ы 2009 году из государственной собственности Московской области в собственность муниципальных образований, и на уплату по ним налога на имущество</t>
  </si>
  <si>
    <t>902 2 02 02042 04 0000 151</t>
  </si>
  <si>
    <t>903 2 02 02068 04 0000 151</t>
  </si>
  <si>
    <t>на комплектование книжных фондов библиотек муниципальных образований</t>
  </si>
  <si>
    <t>Прочие неналоговые доходы бюджетов городских округов, в т.ч.</t>
  </si>
  <si>
    <t>на внедрение современных образовательных технологий</t>
  </si>
  <si>
    <t>на развитие социальной и инженерной инфраструктуры муниципальных образований  Московской области в 2009 году</t>
  </si>
  <si>
    <t>на частичное возмещение расходов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техническое состояние,в том числе на осуществление расчетов, связанных с предоставлением муниципальных гарантий, в 2009 году.</t>
  </si>
  <si>
    <t>901 2 02 02004 04 0000 151</t>
  </si>
  <si>
    <t xml:space="preserve"> на государственную поддержку внедрения комплексных проектов модернизации образования</t>
  </si>
  <si>
    <t>907 2 02 03069 04 0000 151</t>
  </si>
  <si>
    <t>901 2 02 02041 04 0000 151</t>
  </si>
  <si>
    <t>на обеспечение жильем отдельных категорий граждан, установленных ФЗ от 12.01.1995г. № 5-ФЗ "О ветеранах", в соответствии с Указом Президента РФ от 7.05.2008г № 714 "Об обеспечении жильем ветеранов Великой Отечественной войны 1941-1945 годов"</t>
  </si>
  <si>
    <t xml:space="preserve">901 2 02 02088 04 0001 151 </t>
  </si>
  <si>
    <t>на обеспечение мероприятий по капитальному ремонту мнгоквартирных домов за счет средств, поступивших от государственной корпорации Фонд содействия реформированию жилищно-коммунального хозяйства</t>
  </si>
  <si>
    <t>901 2 02 02089 04 0001 151</t>
  </si>
  <si>
    <t>на обеспечение мероприятий по капитальному ремонту мнгоквартирных домов за счет средств бюджетов</t>
  </si>
  <si>
    <t>907 2 02 03070 04 0000 151</t>
  </si>
  <si>
    <t>на обеспечение жильем отдельных категорий граждан, установленных ФЗ от 12.01.1995г. № 5-ФЗ "О ветеранах " и от 24.11.1995г. № 181-ФЗ "О социальной защите инвалидов в Российской Федерации"</t>
  </si>
  <si>
    <t>Прочие неналоговые доходы</t>
  </si>
  <si>
    <t>000 1 17 05040 04 0003 180</t>
  </si>
  <si>
    <r>
      <t>000 1 14 06012 04 0000</t>
    </r>
    <r>
      <rPr>
        <sz val="8"/>
        <color indexed="14"/>
        <rFont val="Arial Cyr"/>
        <family val="2"/>
      </rPr>
      <t xml:space="preserve"> </t>
    </r>
    <r>
      <rPr>
        <sz val="8"/>
        <rFont val="Arial Cyr"/>
        <family val="2"/>
      </rPr>
      <t>430</t>
    </r>
  </si>
  <si>
    <t>000 1 01 02050 01 0000 110</t>
  </si>
  <si>
    <t>000 1 01 02060 01 0000 110</t>
  </si>
  <si>
    <t xml:space="preserve">Налог на доходы физических лиц, полученных в виде процентов по облигациям с ипотечным покрытием, а также с доходов учредителей доверительного управления ипотечным покрытием  </t>
  </si>
  <si>
    <t xml:space="preserve">Налог на доходы физических лиц, полученных физическими лицами, не являющимися налоговыми резидентами РФ, в отношении которых применяются налоговые ставки, установленные в Соглашениях об избежании двойного налогообложения    </t>
  </si>
  <si>
    <t>000 1 16 25050 01 0000 140</t>
  </si>
  <si>
    <t xml:space="preserve">Денежные взыскания (штрафы) за нарушение законодательства в области охраны окружающей среды </t>
  </si>
  <si>
    <t>000 1 16 25060 01 0000 140</t>
  </si>
  <si>
    <t>Денежные взыскания (штрафы) за нарушение земельного законодательства</t>
  </si>
  <si>
    <t xml:space="preserve">Приложение №1 </t>
  </si>
  <si>
    <t>(Приложение №1</t>
  </si>
  <si>
    <t>от 28 ноября 2008г. №98-нр)</t>
  </si>
  <si>
    <t>от 23 октября 2009г. №62-нр</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</si>
</sst>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 numFmtId="170" formatCode="_-* #,##0.0_р_._-;\-* #,##0.0_р_._-;_-* &quot;-&quot;??_р_._-;_-@_-"/>
    <numFmt numFmtId="171" formatCode="_-* #,##0.0_р_._-;\-* #,##0.0_р_._-;_-* &quot;-&quot;?_р_._-;_-@_-"/>
  </numFmts>
  <fonts count="9">
    <font>
      <sz val="10"/>
      <name val="Arial Cyr"/>
      <family val="0"/>
    </font>
    <font>
      <sz val="9"/>
      <name val="Arial Cyr"/>
      <family val="2"/>
    </font>
    <font>
      <b/>
      <sz val="9"/>
      <name val="Arial Cyr"/>
      <family val="2"/>
    </font>
    <font>
      <i/>
      <sz val="8"/>
      <name val="Arial Cyr"/>
      <family val="2"/>
    </font>
    <font>
      <b/>
      <sz val="9"/>
      <name val="Arial"/>
      <family val="2"/>
    </font>
    <font>
      <b/>
      <sz val="8"/>
      <name val="Arial Cyr"/>
      <family val="2"/>
    </font>
    <font>
      <sz val="8"/>
      <name val="Arial Cyr"/>
      <family val="2"/>
    </font>
    <font>
      <sz val="8"/>
      <color indexed="14"/>
      <name val="Arial Cyr"/>
      <family val="2"/>
    </font>
    <font>
      <b/>
      <sz val="11"/>
      <name val="Arial Cyr"/>
      <family val="2"/>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applyAlignment="1">
      <alignment/>
    </xf>
    <xf numFmtId="164" fontId="2" fillId="0" borderId="1" xfId="0" applyNumberFormat="1" applyFont="1" applyFill="1" applyBorder="1" applyAlignment="1">
      <alignment/>
    </xf>
    <xf numFmtId="164" fontId="1" fillId="0" borderId="1" xfId="0" applyNumberFormat="1" applyFont="1" applyFill="1" applyBorder="1" applyAlignment="1">
      <alignment/>
    </xf>
    <xf numFmtId="0" fontId="1" fillId="0" borderId="0" xfId="0" applyFont="1" applyAlignment="1">
      <alignment/>
    </xf>
    <xf numFmtId="164" fontId="1" fillId="0" borderId="1" xfId="0" applyNumberFormat="1" applyFont="1" applyFill="1" applyBorder="1" applyAlignment="1">
      <alignment/>
    </xf>
    <xf numFmtId="170" fontId="2" fillId="0" borderId="1" xfId="18" applyNumberFormat="1" applyFont="1" applyFill="1" applyBorder="1" applyAlignment="1">
      <alignment/>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center" wrapText="1"/>
    </xf>
    <xf numFmtId="0" fontId="1" fillId="0" borderId="0" xfId="0" applyFont="1" applyBorder="1" applyAlignment="1">
      <alignment wrapText="1"/>
    </xf>
    <xf numFmtId="0" fontId="2" fillId="0" borderId="1" xfId="0" applyFont="1" applyBorder="1" applyAlignment="1">
      <alignment horizontal="center" wrapText="1"/>
    </xf>
    <xf numFmtId="170" fontId="2" fillId="0" borderId="1" xfId="18" applyNumberFormat="1" applyFont="1" applyBorder="1" applyAlignment="1">
      <alignment wrapText="1"/>
    </xf>
    <xf numFmtId="164" fontId="2" fillId="0" borderId="1" xfId="0" applyNumberFormat="1" applyFont="1" applyBorder="1" applyAlignment="1">
      <alignment wrapText="1"/>
    </xf>
    <xf numFmtId="0" fontId="2" fillId="0" borderId="0" xfId="0" applyFont="1" applyAlignment="1">
      <alignment/>
    </xf>
    <xf numFmtId="170" fontId="2" fillId="0" borderId="1" xfId="18" applyNumberFormat="1" applyFont="1" applyFill="1" applyBorder="1" applyAlignment="1">
      <alignment/>
    </xf>
    <xf numFmtId="0" fontId="1" fillId="0" borderId="0" xfId="0" applyFont="1" applyFill="1" applyAlignment="1">
      <alignment/>
    </xf>
    <xf numFmtId="170" fontId="2" fillId="0" borderId="1" xfId="18" applyNumberFormat="1" applyFont="1" applyFill="1" applyBorder="1" applyAlignment="1">
      <alignment horizontal="center"/>
    </xf>
    <xf numFmtId="170" fontId="1" fillId="0" borderId="0" xfId="0" applyNumberFormat="1"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xf>
    <xf numFmtId="0" fontId="4" fillId="0" borderId="0" xfId="0" applyFont="1" applyAlignment="1">
      <alignment horizontal="right"/>
    </xf>
    <xf numFmtId="171" fontId="1" fillId="0" borderId="0" xfId="0" applyNumberFormat="1" applyFont="1" applyFill="1" applyBorder="1" applyAlignment="1">
      <alignment/>
    </xf>
    <xf numFmtId="0" fontId="4" fillId="0" borderId="0" xfId="0" applyFont="1" applyFill="1" applyAlignment="1">
      <alignment horizontal="right"/>
    </xf>
    <xf numFmtId="170" fontId="1" fillId="0" borderId="0" xfId="0" applyNumberFormat="1" applyFont="1" applyFill="1" applyAlignment="1">
      <alignment/>
    </xf>
    <xf numFmtId="164" fontId="1" fillId="0" borderId="0" xfId="0" applyNumberFormat="1" applyFont="1" applyFill="1" applyAlignment="1">
      <alignment horizontal="right"/>
    </xf>
    <xf numFmtId="0" fontId="1" fillId="0" borderId="0" xfId="0" applyFont="1" applyFill="1" applyBorder="1" applyAlignment="1">
      <alignment/>
    </xf>
    <xf numFmtId="0" fontId="5" fillId="0" borderId="1" xfId="0" applyFont="1" applyBorder="1" applyAlignment="1">
      <alignment/>
    </xf>
    <xf numFmtId="49" fontId="5" fillId="0" borderId="1" xfId="0" applyNumberFormat="1" applyFont="1" applyBorder="1" applyAlignment="1">
      <alignment wrapText="1"/>
    </xf>
    <xf numFmtId="49" fontId="6" fillId="0" borderId="1" xfId="0" applyNumberFormat="1" applyFont="1" applyBorder="1" applyAlignment="1">
      <alignment wrapText="1"/>
    </xf>
    <xf numFmtId="49" fontId="6" fillId="0" borderId="1" xfId="0" applyNumberFormat="1" applyFont="1" applyFill="1" applyBorder="1" applyAlignment="1">
      <alignment wrapText="1"/>
    </xf>
    <xf numFmtId="0" fontId="6" fillId="0" borderId="1" xfId="0" applyFont="1" applyBorder="1" applyAlignment="1">
      <alignment/>
    </xf>
    <xf numFmtId="0" fontId="6" fillId="0" borderId="1" xfId="0" applyFont="1" applyFill="1" applyBorder="1" applyAlignment="1">
      <alignment/>
    </xf>
    <xf numFmtId="0" fontId="5" fillId="0" borderId="1" xfId="0" applyFont="1" applyBorder="1" applyAlignment="1">
      <alignment horizontal="left"/>
    </xf>
    <xf numFmtId="0" fontId="6" fillId="0" borderId="1" xfId="0" applyFont="1" applyBorder="1" applyAlignment="1">
      <alignment horizontal="left"/>
    </xf>
    <xf numFmtId="0" fontId="6" fillId="0" borderId="0" xfId="0" applyFont="1" applyAlignment="1">
      <alignment/>
    </xf>
    <xf numFmtId="0" fontId="5" fillId="0" borderId="1" xfId="0" applyFont="1" applyFill="1" applyBorder="1" applyAlignment="1">
      <alignment/>
    </xf>
    <xf numFmtId="164" fontId="1" fillId="0" borderId="2" xfId="0" applyNumberFormat="1" applyFont="1" applyFill="1" applyBorder="1" applyAlignment="1">
      <alignment/>
    </xf>
    <xf numFmtId="164" fontId="1" fillId="0" borderId="3" xfId="0" applyNumberFormat="1" applyFont="1" applyFill="1" applyBorder="1" applyAlignment="1">
      <alignment/>
    </xf>
    <xf numFmtId="170" fontId="1" fillId="0" borderId="0" xfId="18" applyNumberFormat="1" applyFont="1" applyFill="1" applyBorder="1" applyAlignment="1">
      <alignment/>
    </xf>
    <xf numFmtId="170" fontId="2" fillId="0" borderId="1" xfId="18" applyNumberFormat="1" applyFont="1" applyFill="1" applyBorder="1" applyAlignment="1">
      <alignment/>
    </xf>
    <xf numFmtId="0" fontId="1" fillId="0" borderId="4"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4" xfId="0" applyFont="1" applyFill="1" applyBorder="1" applyAlignment="1">
      <alignment wrapText="1"/>
    </xf>
    <xf numFmtId="0" fontId="1" fillId="0" borderId="5" xfId="0" applyFont="1" applyFill="1" applyBorder="1" applyAlignment="1">
      <alignment wrapText="1"/>
    </xf>
    <xf numFmtId="0" fontId="1" fillId="0" borderId="6" xfId="0" applyFont="1" applyFill="1" applyBorder="1" applyAlignment="1">
      <alignment wrapText="1"/>
    </xf>
    <xf numFmtId="0" fontId="2" fillId="0" borderId="4" xfId="0" applyFont="1" applyFill="1" applyBorder="1" applyAlignment="1">
      <alignment wrapText="1"/>
    </xf>
    <xf numFmtId="0" fontId="2" fillId="0" borderId="5" xfId="0" applyFont="1" applyFill="1" applyBorder="1" applyAlignment="1">
      <alignment wrapText="1"/>
    </xf>
    <xf numFmtId="0" fontId="2" fillId="0" borderId="6" xfId="0" applyFont="1" applyFill="1" applyBorder="1" applyAlignment="1">
      <alignment wrapText="1"/>
    </xf>
    <xf numFmtId="0" fontId="2" fillId="0" borderId="4" xfId="0" applyFont="1" applyBorder="1" applyAlignment="1">
      <alignment wrapText="1"/>
    </xf>
    <xf numFmtId="0" fontId="1" fillId="0" borderId="5" xfId="0" applyFont="1" applyFill="1" applyBorder="1" applyAlignment="1">
      <alignment wrapText="1"/>
    </xf>
    <xf numFmtId="0" fontId="1" fillId="0" borderId="6" xfId="0" applyFont="1" applyFill="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1" fillId="0" borderId="4" xfId="0" applyFont="1" applyFill="1" applyBorder="1" applyAlignment="1">
      <alignment/>
    </xf>
    <xf numFmtId="0" fontId="0" fillId="0" borderId="5" xfId="0" applyBorder="1" applyAlignment="1">
      <alignment/>
    </xf>
    <xf numFmtId="0" fontId="0" fillId="0" borderId="6" xfId="0" applyBorder="1" applyAlignment="1">
      <alignment/>
    </xf>
    <xf numFmtId="0" fontId="2" fillId="0" borderId="1" xfId="0" applyFont="1" applyBorder="1" applyAlignment="1">
      <alignmen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8" fillId="0" borderId="0" xfId="0" applyFont="1" applyBorder="1" applyAlignment="1">
      <alignment horizontal="center" wrapText="1"/>
    </xf>
    <xf numFmtId="0" fontId="8" fillId="0" borderId="0" xfId="0" applyFont="1" applyBorder="1" applyAlignment="1">
      <alignment wrapText="1"/>
    </xf>
    <xf numFmtId="0" fontId="1" fillId="0" borderId="4" xfId="0" applyFont="1" applyFill="1" applyBorder="1" applyAlignment="1">
      <alignment horizontal="left" wrapText="1"/>
    </xf>
    <xf numFmtId="0" fontId="1" fillId="0" borderId="5" xfId="0" applyFont="1" applyFill="1" applyBorder="1" applyAlignment="1">
      <alignment horizontal="left" wrapText="1"/>
    </xf>
    <xf numFmtId="0" fontId="2" fillId="0" borderId="5" xfId="0" applyFont="1" applyBorder="1" applyAlignment="1">
      <alignment/>
    </xf>
    <xf numFmtId="0" fontId="2" fillId="0" borderId="6" xfId="0" applyFont="1" applyBorder="1" applyAlignment="1">
      <alignment/>
    </xf>
    <xf numFmtId="0" fontId="1" fillId="0" borderId="4" xfId="0" applyFont="1" applyBorder="1" applyAlignment="1">
      <alignment wrapText="1"/>
    </xf>
    <xf numFmtId="0" fontId="1" fillId="0" borderId="5" xfId="0" applyFont="1" applyFill="1" applyBorder="1" applyAlignment="1">
      <alignment/>
    </xf>
    <xf numFmtId="0" fontId="1" fillId="0" borderId="6" xfId="0" applyFont="1" applyFill="1" applyBorder="1" applyAlignment="1">
      <alignment/>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31"/>
  <sheetViews>
    <sheetView tabSelected="1" workbookViewId="0" topLeftCell="A1">
      <pane ySplit="10" topLeftCell="BM11" activePane="bottomLeft" state="frozen"/>
      <selection pane="topLeft" activeCell="A1" sqref="A1"/>
      <selection pane="bottomLeft" activeCell="E3" sqref="E3"/>
    </sheetView>
  </sheetViews>
  <sheetFormatPr defaultColWidth="9.00390625" defaultRowHeight="12.75"/>
  <cols>
    <col min="1" max="2" width="20.75390625" style="6" customWidth="1"/>
    <col min="3" max="3" width="20.00390625" style="6" customWidth="1"/>
    <col min="4" max="4" width="21.125" style="6" customWidth="1"/>
    <col min="5" max="5" width="13.875" style="6" customWidth="1"/>
    <col min="6" max="16384" width="8.875" style="6" customWidth="1"/>
  </cols>
  <sheetData>
    <row r="1" ht="12">
      <c r="E1" s="7" t="s">
        <v>184</v>
      </c>
    </row>
    <row r="2" ht="12">
      <c r="E2" s="7" t="s">
        <v>111</v>
      </c>
    </row>
    <row r="3" ht="12">
      <c r="E3" s="7" t="s">
        <v>187</v>
      </c>
    </row>
    <row r="4" ht="12">
      <c r="E4" s="7" t="s">
        <v>185</v>
      </c>
    </row>
    <row r="5" ht="12">
      <c r="E5" s="7" t="s">
        <v>111</v>
      </c>
    </row>
    <row r="6" ht="12">
      <c r="E6" s="7" t="s">
        <v>186</v>
      </c>
    </row>
    <row r="7" ht="12">
      <c r="E7" s="7"/>
    </row>
    <row r="8" spans="1:5" ht="30" customHeight="1">
      <c r="A8" s="71" t="s">
        <v>125</v>
      </c>
      <c r="B8" s="72"/>
      <c r="C8" s="72"/>
      <c r="D8" s="72"/>
      <c r="E8" s="72"/>
    </row>
    <row r="9" spans="1:5" ht="14.25" customHeight="1">
      <c r="A9" s="8"/>
      <c r="B9" s="9"/>
      <c r="C9" s="9"/>
      <c r="D9" s="9"/>
      <c r="E9" s="9" t="s">
        <v>50</v>
      </c>
    </row>
    <row r="10" spans="1:5" ht="26.25" customHeight="1">
      <c r="A10" s="10" t="s">
        <v>23</v>
      </c>
      <c r="B10" s="62" t="s">
        <v>0</v>
      </c>
      <c r="C10" s="63"/>
      <c r="D10" s="64"/>
      <c r="E10" s="10" t="s">
        <v>9</v>
      </c>
    </row>
    <row r="11" spans="1:5" s="3" customFormat="1" ht="12">
      <c r="A11" s="26" t="s">
        <v>51</v>
      </c>
      <c r="B11" s="65" t="s">
        <v>10</v>
      </c>
      <c r="C11" s="66"/>
      <c r="D11" s="67"/>
      <c r="E11" s="11">
        <f>E12+E21+E23+E28+E32+E34+E41+E43+E45+E49+E60+E65</f>
        <v>1259649.3</v>
      </c>
    </row>
    <row r="12" spans="1:5" ht="12">
      <c r="A12" s="26" t="s">
        <v>27</v>
      </c>
      <c r="B12" s="65" t="s">
        <v>11</v>
      </c>
      <c r="C12" s="66"/>
      <c r="D12" s="67"/>
      <c r="E12" s="12">
        <f>E13</f>
        <v>441153.9</v>
      </c>
    </row>
    <row r="13" spans="1:5" ht="22.5">
      <c r="A13" s="27" t="s">
        <v>28</v>
      </c>
      <c r="B13" s="61" t="s">
        <v>1</v>
      </c>
      <c r="C13" s="61"/>
      <c r="D13" s="61"/>
      <c r="E13" s="1">
        <f>E14+E15+E16+E17+E18+E19+E20</f>
        <v>441153.9</v>
      </c>
    </row>
    <row r="14" spans="1:5" ht="28.5" customHeight="1">
      <c r="A14" s="28" t="s">
        <v>29</v>
      </c>
      <c r="B14" s="40" t="s">
        <v>3</v>
      </c>
      <c r="C14" s="45"/>
      <c r="D14" s="46"/>
      <c r="E14" s="36">
        <v>4500</v>
      </c>
    </row>
    <row r="15" spans="1:5" ht="60" customHeight="1">
      <c r="A15" s="29" t="s">
        <v>31</v>
      </c>
      <c r="B15" s="73" t="s">
        <v>21</v>
      </c>
      <c r="C15" s="74"/>
      <c r="D15" s="74"/>
      <c r="E15" s="2">
        <v>430328</v>
      </c>
    </row>
    <row r="16" spans="1:5" ht="61.5" customHeight="1">
      <c r="A16" s="28" t="s">
        <v>30</v>
      </c>
      <c r="B16" s="68" t="s">
        <v>22</v>
      </c>
      <c r="C16" s="69"/>
      <c r="D16" s="70"/>
      <c r="E16" s="37">
        <v>1695</v>
      </c>
    </row>
    <row r="17" spans="1:5" ht="26.25" customHeight="1">
      <c r="A17" s="28" t="s">
        <v>32</v>
      </c>
      <c r="B17" s="40" t="s">
        <v>4</v>
      </c>
      <c r="C17" s="45"/>
      <c r="D17" s="46"/>
      <c r="E17" s="2">
        <v>4434</v>
      </c>
    </row>
    <row r="18" spans="1:5" ht="132" customHeight="1">
      <c r="A18" s="28" t="s">
        <v>33</v>
      </c>
      <c r="B18" s="40" t="s">
        <v>25</v>
      </c>
      <c r="C18" s="45"/>
      <c r="D18" s="46"/>
      <c r="E18" s="2">
        <v>180</v>
      </c>
    </row>
    <row r="19" spans="1:5" ht="36.75" customHeight="1">
      <c r="A19" s="28" t="s">
        <v>176</v>
      </c>
      <c r="B19" s="40" t="s">
        <v>178</v>
      </c>
      <c r="C19" s="41"/>
      <c r="D19" s="42"/>
      <c r="E19" s="2">
        <v>7</v>
      </c>
    </row>
    <row r="20" spans="1:5" ht="48.75" customHeight="1">
      <c r="A20" s="28" t="s">
        <v>177</v>
      </c>
      <c r="B20" s="40" t="s">
        <v>179</v>
      </c>
      <c r="C20" s="41"/>
      <c r="D20" s="42"/>
      <c r="E20" s="2">
        <v>9.9</v>
      </c>
    </row>
    <row r="21" spans="1:5" ht="12">
      <c r="A21" s="26" t="s">
        <v>34</v>
      </c>
      <c r="B21" s="53" t="s">
        <v>12</v>
      </c>
      <c r="C21" s="56"/>
      <c r="D21" s="57"/>
      <c r="E21" s="1">
        <f>E22</f>
        <v>47532</v>
      </c>
    </row>
    <row r="22" spans="1:5" ht="14.25" customHeight="1">
      <c r="A22" s="30" t="s">
        <v>35</v>
      </c>
      <c r="B22" s="40" t="s">
        <v>5</v>
      </c>
      <c r="C22" s="45"/>
      <c r="D22" s="46"/>
      <c r="E22" s="2">
        <v>47532</v>
      </c>
    </row>
    <row r="23" spans="1:5" ht="15" customHeight="1">
      <c r="A23" s="26" t="s">
        <v>36</v>
      </c>
      <c r="B23" s="53" t="s">
        <v>13</v>
      </c>
      <c r="C23" s="56"/>
      <c r="D23" s="57"/>
      <c r="E23" s="1">
        <f>SUM(E24:E25)</f>
        <v>133283</v>
      </c>
    </row>
    <row r="24" spans="1:5" ht="27" customHeight="1">
      <c r="A24" s="30" t="s">
        <v>56</v>
      </c>
      <c r="B24" s="40" t="s">
        <v>57</v>
      </c>
      <c r="C24" s="45"/>
      <c r="D24" s="46"/>
      <c r="E24" s="2">
        <v>3700</v>
      </c>
    </row>
    <row r="25" spans="1:5" ht="17.25" customHeight="1">
      <c r="A25" s="26" t="s">
        <v>58</v>
      </c>
      <c r="B25" s="53" t="s">
        <v>14</v>
      </c>
      <c r="C25" s="56"/>
      <c r="D25" s="57"/>
      <c r="E25" s="1">
        <f>SUM(E26:E27)</f>
        <v>129583</v>
      </c>
    </row>
    <row r="26" spans="1:5" ht="48.75" customHeight="1">
      <c r="A26" s="30" t="s">
        <v>59</v>
      </c>
      <c r="B26" s="40" t="s">
        <v>60</v>
      </c>
      <c r="C26" s="45"/>
      <c r="D26" s="46"/>
      <c r="E26" s="2">
        <v>7152</v>
      </c>
    </row>
    <row r="27" spans="1:5" ht="50.25" customHeight="1">
      <c r="A27" s="30" t="s">
        <v>61</v>
      </c>
      <c r="B27" s="40" t="s">
        <v>62</v>
      </c>
      <c r="C27" s="45"/>
      <c r="D27" s="46"/>
      <c r="E27" s="2">
        <v>122431</v>
      </c>
    </row>
    <row r="28" spans="1:5" s="13" customFormat="1" ht="12">
      <c r="A28" s="26" t="s">
        <v>37</v>
      </c>
      <c r="B28" s="53" t="s">
        <v>63</v>
      </c>
      <c r="C28" s="56"/>
      <c r="D28" s="57"/>
      <c r="E28" s="1">
        <f>SUM(E29:E31)</f>
        <v>5511</v>
      </c>
    </row>
    <row r="29" spans="1:5" ht="35.25" customHeight="1">
      <c r="A29" s="30" t="s">
        <v>38</v>
      </c>
      <c r="B29" s="40" t="s">
        <v>24</v>
      </c>
      <c r="C29" s="43"/>
      <c r="D29" s="44"/>
      <c r="E29" s="2">
        <v>4500</v>
      </c>
    </row>
    <row r="30" spans="1:5" ht="62.25" customHeight="1">
      <c r="A30" s="30" t="s">
        <v>39</v>
      </c>
      <c r="B30" s="40" t="s">
        <v>64</v>
      </c>
      <c r="C30" s="43"/>
      <c r="D30" s="44"/>
      <c r="E30" s="2">
        <v>1000</v>
      </c>
    </row>
    <row r="31" spans="1:5" ht="27" customHeight="1">
      <c r="A31" s="30" t="s">
        <v>40</v>
      </c>
      <c r="B31" s="40" t="s">
        <v>150</v>
      </c>
      <c r="C31" s="43"/>
      <c r="D31" s="44"/>
      <c r="E31" s="2">
        <v>11</v>
      </c>
    </row>
    <row r="32" spans="1:5" ht="27" customHeight="1">
      <c r="A32" s="26" t="s">
        <v>41</v>
      </c>
      <c r="B32" s="53" t="s">
        <v>65</v>
      </c>
      <c r="C32" s="56"/>
      <c r="D32" s="57"/>
      <c r="E32" s="1">
        <f>E33</f>
        <v>780</v>
      </c>
    </row>
    <row r="33" spans="1:5" ht="25.5" customHeight="1">
      <c r="A33" s="30" t="s">
        <v>66</v>
      </c>
      <c r="B33" s="40" t="s">
        <v>67</v>
      </c>
      <c r="C33" s="45"/>
      <c r="D33" s="46"/>
      <c r="E33" s="2">
        <v>780</v>
      </c>
    </row>
    <row r="34" spans="1:5" ht="28.5" customHeight="1">
      <c r="A34" s="26" t="s">
        <v>68</v>
      </c>
      <c r="B34" s="53" t="s">
        <v>15</v>
      </c>
      <c r="C34" s="56"/>
      <c r="D34" s="57"/>
      <c r="E34" s="1">
        <f>SUM(E35:E40)</f>
        <v>442947.39999999997</v>
      </c>
    </row>
    <row r="35" spans="1:5" ht="17.25" customHeight="1">
      <c r="A35" s="30" t="s">
        <v>96</v>
      </c>
      <c r="B35" s="40" t="s">
        <v>97</v>
      </c>
      <c r="C35" s="45"/>
      <c r="D35" s="46"/>
      <c r="E35" s="2">
        <v>82</v>
      </c>
    </row>
    <row r="36" spans="1:5" ht="29.25" customHeight="1">
      <c r="A36" s="31" t="s">
        <v>98</v>
      </c>
      <c r="B36" s="47" t="s">
        <v>99</v>
      </c>
      <c r="C36" s="54"/>
      <c r="D36" s="55"/>
      <c r="E36" s="2">
        <v>0</v>
      </c>
    </row>
    <row r="37" spans="1:5" ht="48.75" customHeight="1">
      <c r="A37" s="31" t="s">
        <v>100</v>
      </c>
      <c r="B37" s="47" t="s">
        <v>101</v>
      </c>
      <c r="C37" s="48"/>
      <c r="D37" s="49"/>
      <c r="E37" s="2">
        <v>394523.3</v>
      </c>
    </row>
    <row r="38" spans="1:5" ht="35.25" customHeight="1">
      <c r="A38" s="30" t="s">
        <v>69</v>
      </c>
      <c r="B38" s="40" t="s">
        <v>70</v>
      </c>
      <c r="C38" s="45"/>
      <c r="D38" s="46"/>
      <c r="E38" s="2">
        <v>32400</v>
      </c>
    </row>
    <row r="39" spans="1:5" ht="39" customHeight="1">
      <c r="A39" s="30" t="s">
        <v>71</v>
      </c>
      <c r="B39" s="40" t="s">
        <v>72</v>
      </c>
      <c r="C39" s="45"/>
      <c r="D39" s="46"/>
      <c r="E39" s="2">
        <v>6248</v>
      </c>
    </row>
    <row r="40" spans="1:5" ht="27" customHeight="1">
      <c r="A40" s="30" t="s">
        <v>102</v>
      </c>
      <c r="B40" s="40" t="s">
        <v>73</v>
      </c>
      <c r="C40" s="43"/>
      <c r="D40" s="44"/>
      <c r="E40" s="2">
        <v>9694.1</v>
      </c>
    </row>
    <row r="41" spans="1:5" s="13" customFormat="1" ht="18" customHeight="1">
      <c r="A41" s="26" t="s">
        <v>42</v>
      </c>
      <c r="B41" s="53" t="s">
        <v>20</v>
      </c>
      <c r="C41" s="56"/>
      <c r="D41" s="57"/>
      <c r="E41" s="1">
        <f>E42</f>
        <v>2037</v>
      </c>
    </row>
    <row r="42" spans="1:5" ht="16.5" customHeight="1">
      <c r="A42" s="30" t="s">
        <v>74</v>
      </c>
      <c r="B42" s="40" t="s">
        <v>103</v>
      </c>
      <c r="C42" s="43"/>
      <c r="D42" s="44"/>
      <c r="E42" s="2">
        <v>2037</v>
      </c>
    </row>
    <row r="43" spans="1:5" ht="19.5" customHeight="1">
      <c r="A43" s="32" t="s">
        <v>126</v>
      </c>
      <c r="B43" s="53" t="s">
        <v>127</v>
      </c>
      <c r="C43" s="56"/>
      <c r="D43" s="57"/>
      <c r="E43" s="1">
        <f>E44</f>
        <v>1224</v>
      </c>
    </row>
    <row r="44" spans="1:5" ht="24" customHeight="1">
      <c r="A44" s="33" t="s">
        <v>128</v>
      </c>
      <c r="B44" s="40" t="s">
        <v>139</v>
      </c>
      <c r="C44" s="45"/>
      <c r="D44" s="46"/>
      <c r="E44" s="2">
        <v>1224</v>
      </c>
    </row>
    <row r="45" spans="1:5" ht="15" customHeight="1">
      <c r="A45" s="26" t="s">
        <v>43</v>
      </c>
      <c r="B45" s="53" t="s">
        <v>16</v>
      </c>
      <c r="C45" s="56"/>
      <c r="D45" s="57"/>
      <c r="E45" s="1">
        <f>SUM(E46:E48)</f>
        <v>131738</v>
      </c>
    </row>
    <row r="46" spans="1:5" ht="26.25" customHeight="1">
      <c r="A46" s="31" t="s">
        <v>75</v>
      </c>
      <c r="B46" s="47" t="s">
        <v>76</v>
      </c>
      <c r="C46" s="48"/>
      <c r="D46" s="49"/>
      <c r="E46" s="2">
        <v>87199</v>
      </c>
    </row>
    <row r="47" spans="1:5" ht="29.25" customHeight="1">
      <c r="A47" s="30" t="s">
        <v>77</v>
      </c>
      <c r="B47" s="40" t="s">
        <v>78</v>
      </c>
      <c r="C47" s="43"/>
      <c r="D47" s="44"/>
      <c r="E47" s="2">
        <v>57</v>
      </c>
    </row>
    <row r="48" spans="1:5" ht="27" customHeight="1">
      <c r="A48" s="34" t="s">
        <v>175</v>
      </c>
      <c r="B48" s="40" t="s">
        <v>110</v>
      </c>
      <c r="C48" s="45"/>
      <c r="D48" s="46"/>
      <c r="E48" s="2">
        <v>44482</v>
      </c>
    </row>
    <row r="49" spans="1:5" ht="18" customHeight="1">
      <c r="A49" s="26" t="s">
        <v>49</v>
      </c>
      <c r="B49" s="65" t="s">
        <v>17</v>
      </c>
      <c r="C49" s="75"/>
      <c r="D49" s="76"/>
      <c r="E49" s="1">
        <f>SUM(E50:E56)</f>
        <v>6320</v>
      </c>
    </row>
    <row r="50" spans="1:5" ht="51" customHeight="1">
      <c r="A50" s="30" t="s">
        <v>44</v>
      </c>
      <c r="B50" s="40" t="s">
        <v>26</v>
      </c>
      <c r="C50" s="43"/>
      <c r="D50" s="44"/>
      <c r="E50" s="2">
        <v>105</v>
      </c>
    </row>
    <row r="51" spans="1:5" ht="39.75" customHeight="1">
      <c r="A51" s="30" t="s">
        <v>45</v>
      </c>
      <c r="B51" s="40" t="s">
        <v>6</v>
      </c>
      <c r="C51" s="43"/>
      <c r="D51" s="44"/>
      <c r="E51" s="2">
        <v>8</v>
      </c>
    </row>
    <row r="52" spans="1:5" ht="36.75" customHeight="1">
      <c r="A52" s="30" t="s">
        <v>46</v>
      </c>
      <c r="B52" s="40" t="s">
        <v>7</v>
      </c>
      <c r="C52" s="43"/>
      <c r="D52" s="44"/>
      <c r="E52" s="2">
        <v>600</v>
      </c>
    </row>
    <row r="53" spans="1:5" ht="27" customHeight="1">
      <c r="A53" s="30" t="s">
        <v>180</v>
      </c>
      <c r="B53" s="40" t="s">
        <v>181</v>
      </c>
      <c r="C53" s="41"/>
      <c r="D53" s="42"/>
      <c r="E53" s="2">
        <v>150</v>
      </c>
    </row>
    <row r="54" spans="1:5" ht="18.75" customHeight="1">
      <c r="A54" s="30" t="s">
        <v>182</v>
      </c>
      <c r="B54" s="40" t="s">
        <v>183</v>
      </c>
      <c r="C54" s="41"/>
      <c r="D54" s="42"/>
      <c r="E54" s="2">
        <v>7</v>
      </c>
    </row>
    <row r="55" spans="1:5" ht="19.5" customHeight="1">
      <c r="A55" s="31" t="s">
        <v>54</v>
      </c>
      <c r="B55" s="47" t="s">
        <v>55</v>
      </c>
      <c r="C55" s="54"/>
      <c r="D55" s="55"/>
      <c r="E55" s="2">
        <v>2500</v>
      </c>
    </row>
    <row r="56" spans="1:5" s="13" customFormat="1" ht="27" customHeight="1">
      <c r="A56" s="35" t="s">
        <v>79</v>
      </c>
      <c r="B56" s="50" t="s">
        <v>136</v>
      </c>
      <c r="C56" s="51"/>
      <c r="D56" s="52"/>
      <c r="E56" s="1">
        <f>SUM(E57:E59)</f>
        <v>2950</v>
      </c>
    </row>
    <row r="57" spans="1:5" ht="18" customHeight="1">
      <c r="A57" s="31" t="s">
        <v>79</v>
      </c>
      <c r="B57" s="47" t="s">
        <v>120</v>
      </c>
      <c r="C57" s="54"/>
      <c r="D57" s="55"/>
      <c r="E57" s="2">
        <v>50</v>
      </c>
    </row>
    <row r="58" spans="1:5" ht="24.75" customHeight="1">
      <c r="A58" s="31" t="s">
        <v>79</v>
      </c>
      <c r="B58" s="47" t="s">
        <v>104</v>
      </c>
      <c r="C58" s="54"/>
      <c r="D58" s="55"/>
      <c r="E58" s="2">
        <v>800</v>
      </c>
    </row>
    <row r="59" spans="1:5" ht="24" customHeight="1">
      <c r="A59" s="31" t="s">
        <v>79</v>
      </c>
      <c r="B59" s="47" t="s">
        <v>105</v>
      </c>
      <c r="C59" s="54"/>
      <c r="D59" s="55"/>
      <c r="E59" s="2">
        <v>2100</v>
      </c>
    </row>
    <row r="60" spans="1:5" ht="12">
      <c r="A60" s="35" t="s">
        <v>47</v>
      </c>
      <c r="B60" s="50" t="s">
        <v>18</v>
      </c>
      <c r="C60" s="51"/>
      <c r="D60" s="52"/>
      <c r="E60" s="1">
        <f>E61</f>
        <v>47345</v>
      </c>
    </row>
    <row r="61" spans="1:5" s="13" customFormat="1" ht="15" customHeight="1">
      <c r="A61" s="35" t="s">
        <v>80</v>
      </c>
      <c r="B61" s="50" t="s">
        <v>158</v>
      </c>
      <c r="C61" s="51"/>
      <c r="D61" s="52"/>
      <c r="E61" s="1">
        <f>SUM(E62:E64)</f>
        <v>47345</v>
      </c>
    </row>
    <row r="62" spans="1:5" ht="18" customHeight="1">
      <c r="A62" s="31" t="s">
        <v>81</v>
      </c>
      <c r="B62" s="58" t="s">
        <v>106</v>
      </c>
      <c r="C62" s="78"/>
      <c r="D62" s="79"/>
      <c r="E62" s="2">
        <v>4100</v>
      </c>
    </row>
    <row r="63" spans="1:5" ht="15.75" customHeight="1">
      <c r="A63" s="31" t="s">
        <v>82</v>
      </c>
      <c r="B63" s="47" t="s">
        <v>107</v>
      </c>
      <c r="C63" s="54"/>
      <c r="D63" s="55"/>
      <c r="E63" s="2">
        <v>42945</v>
      </c>
    </row>
    <row r="64" spans="1:5" ht="15" customHeight="1">
      <c r="A64" s="31" t="s">
        <v>174</v>
      </c>
      <c r="B64" s="58" t="s">
        <v>173</v>
      </c>
      <c r="C64" s="59"/>
      <c r="D64" s="60"/>
      <c r="E64" s="2">
        <v>300</v>
      </c>
    </row>
    <row r="65" spans="1:5" s="13" customFormat="1" ht="13.5" customHeight="1">
      <c r="A65" s="26" t="s">
        <v>91</v>
      </c>
      <c r="B65" s="53" t="s">
        <v>93</v>
      </c>
      <c r="C65" s="56"/>
      <c r="D65" s="57"/>
      <c r="E65" s="1">
        <f>E66</f>
        <v>-222</v>
      </c>
    </row>
    <row r="66" spans="1:5" s="3" customFormat="1" ht="15.75" customHeight="1">
      <c r="A66" s="31" t="s">
        <v>92</v>
      </c>
      <c r="B66" s="47" t="s">
        <v>94</v>
      </c>
      <c r="C66" s="48"/>
      <c r="D66" s="49"/>
      <c r="E66" s="2">
        <v>-222</v>
      </c>
    </row>
    <row r="67" spans="1:5" ht="42" customHeight="1">
      <c r="A67" s="26" t="s">
        <v>83</v>
      </c>
      <c r="B67" s="53" t="s">
        <v>8</v>
      </c>
      <c r="C67" s="45"/>
      <c r="D67" s="46"/>
      <c r="E67" s="39">
        <f>E68+E79+E95</f>
        <v>555860.3</v>
      </c>
    </row>
    <row r="68" spans="1:5" ht="15" customHeight="1">
      <c r="A68" s="26" t="s">
        <v>48</v>
      </c>
      <c r="B68" s="53" t="s">
        <v>53</v>
      </c>
      <c r="C68" s="43"/>
      <c r="D68" s="44"/>
      <c r="E68" s="1">
        <f>SUM(E69:E78)</f>
        <v>208773.3</v>
      </c>
    </row>
    <row r="69" spans="1:5" ht="28.5" customHeight="1">
      <c r="A69" s="31" t="s">
        <v>155</v>
      </c>
      <c r="B69" s="47" t="s">
        <v>163</v>
      </c>
      <c r="C69" s="43"/>
      <c r="D69" s="44"/>
      <c r="E69" s="2">
        <v>7135</v>
      </c>
    </row>
    <row r="70" spans="1:5" ht="27" customHeight="1">
      <c r="A70" s="31" t="s">
        <v>135</v>
      </c>
      <c r="B70" s="47" t="s">
        <v>140</v>
      </c>
      <c r="C70" s="54"/>
      <c r="D70" s="55"/>
      <c r="E70" s="2">
        <v>64</v>
      </c>
    </row>
    <row r="71" spans="1:5" ht="14.25" customHeight="1">
      <c r="A71" s="31" t="s">
        <v>135</v>
      </c>
      <c r="B71" s="47" t="s">
        <v>159</v>
      </c>
      <c r="C71" s="43"/>
      <c r="D71" s="44"/>
      <c r="E71" s="2">
        <v>347</v>
      </c>
    </row>
    <row r="72" spans="1:5" ht="39" customHeight="1">
      <c r="A72" s="31" t="s">
        <v>134</v>
      </c>
      <c r="B72" s="47" t="s">
        <v>153</v>
      </c>
      <c r="C72" s="43"/>
      <c r="D72" s="44"/>
      <c r="E72" s="2">
        <v>5018</v>
      </c>
    </row>
    <row r="73" spans="1:5" ht="36" customHeight="1">
      <c r="A73" s="31" t="s">
        <v>165</v>
      </c>
      <c r="B73" s="47" t="s">
        <v>154</v>
      </c>
      <c r="C73" s="43"/>
      <c r="D73" s="44"/>
      <c r="E73" s="2">
        <v>2564</v>
      </c>
    </row>
    <row r="74" spans="1:5" ht="17.25" customHeight="1">
      <c r="A74" s="31" t="s">
        <v>156</v>
      </c>
      <c r="B74" s="47" t="s">
        <v>157</v>
      </c>
      <c r="C74" s="43"/>
      <c r="D74" s="44"/>
      <c r="E74" s="2">
        <v>252</v>
      </c>
    </row>
    <row r="75" spans="1:5" ht="28.5" customHeight="1">
      <c r="A75" s="31" t="s">
        <v>162</v>
      </c>
      <c r="B75" s="47" t="s">
        <v>160</v>
      </c>
      <c r="C75" s="54"/>
      <c r="D75" s="55"/>
      <c r="E75" s="2">
        <v>54173.3</v>
      </c>
    </row>
    <row r="76" spans="1:5" ht="60" customHeight="1">
      <c r="A76" s="31" t="s">
        <v>134</v>
      </c>
      <c r="B76" s="47" t="s">
        <v>161</v>
      </c>
      <c r="C76" s="54"/>
      <c r="D76" s="55"/>
      <c r="E76" s="2">
        <v>114255</v>
      </c>
    </row>
    <row r="77" spans="1:5" ht="39" customHeight="1">
      <c r="A77" s="31" t="s">
        <v>167</v>
      </c>
      <c r="B77" s="47" t="s">
        <v>168</v>
      </c>
      <c r="C77" s="43"/>
      <c r="D77" s="44"/>
      <c r="E77" s="2">
        <v>21700</v>
      </c>
    </row>
    <row r="78" spans="1:5" ht="27.75" customHeight="1">
      <c r="A78" s="31" t="s">
        <v>169</v>
      </c>
      <c r="B78" s="47" t="s">
        <v>170</v>
      </c>
      <c r="C78" s="43"/>
      <c r="D78" s="44"/>
      <c r="E78" s="2">
        <v>3265</v>
      </c>
    </row>
    <row r="79" spans="1:5" ht="16.5" customHeight="1">
      <c r="A79" s="26" t="s">
        <v>108</v>
      </c>
      <c r="B79" s="53" t="s">
        <v>19</v>
      </c>
      <c r="C79" s="56"/>
      <c r="D79" s="57"/>
      <c r="E79" s="14">
        <f>SUM(E80:E94)</f>
        <v>330792</v>
      </c>
    </row>
    <row r="80" spans="1:5" ht="39" customHeight="1">
      <c r="A80" s="30" t="s">
        <v>112</v>
      </c>
      <c r="B80" s="40" t="s">
        <v>130</v>
      </c>
      <c r="C80" s="45"/>
      <c r="D80" s="46"/>
      <c r="E80" s="2">
        <v>1717</v>
      </c>
    </row>
    <row r="81" spans="1:5" ht="38.25" customHeight="1">
      <c r="A81" s="30" t="s">
        <v>112</v>
      </c>
      <c r="B81" s="40" t="s">
        <v>131</v>
      </c>
      <c r="C81" s="45"/>
      <c r="D81" s="46"/>
      <c r="E81" s="2">
        <v>1023</v>
      </c>
    </row>
    <row r="82" spans="1:5" ht="60.75" customHeight="1">
      <c r="A82" s="30" t="s">
        <v>113</v>
      </c>
      <c r="B82" s="40" t="s">
        <v>90</v>
      </c>
      <c r="C82" s="45"/>
      <c r="D82" s="46"/>
      <c r="E82" s="2">
        <v>210696</v>
      </c>
    </row>
    <row r="83" spans="1:5" ht="27" customHeight="1">
      <c r="A83" s="30" t="s">
        <v>114</v>
      </c>
      <c r="B83" s="40" t="s">
        <v>132</v>
      </c>
      <c r="C83" s="45"/>
      <c r="D83" s="46"/>
      <c r="E83" s="2">
        <v>3712</v>
      </c>
    </row>
    <row r="84" spans="1:5" ht="57.75" customHeight="1">
      <c r="A84" s="30" t="s">
        <v>117</v>
      </c>
      <c r="B84" s="40" t="s">
        <v>88</v>
      </c>
      <c r="C84" s="45"/>
      <c r="D84" s="46"/>
      <c r="E84" s="2">
        <v>7802</v>
      </c>
    </row>
    <row r="85" spans="1:5" ht="48" customHeight="1">
      <c r="A85" s="30" t="s">
        <v>115</v>
      </c>
      <c r="B85" s="40" t="s">
        <v>89</v>
      </c>
      <c r="C85" s="45"/>
      <c r="D85" s="46"/>
      <c r="E85" s="2">
        <v>7219</v>
      </c>
    </row>
    <row r="86" spans="1:5" ht="47.25" customHeight="1">
      <c r="A86" s="30" t="s">
        <v>116</v>
      </c>
      <c r="B86" s="40" t="s">
        <v>109</v>
      </c>
      <c r="C86" s="45"/>
      <c r="D86" s="46"/>
      <c r="E86" s="2">
        <v>49139</v>
      </c>
    </row>
    <row r="87" spans="1:5" ht="84.75" customHeight="1">
      <c r="A87" s="31" t="s">
        <v>115</v>
      </c>
      <c r="B87" s="47" t="s">
        <v>133</v>
      </c>
      <c r="C87" s="48"/>
      <c r="D87" s="49"/>
      <c r="E87" s="2">
        <v>78</v>
      </c>
    </row>
    <row r="88" spans="1:5" ht="27" customHeight="1">
      <c r="A88" s="31" t="s">
        <v>124</v>
      </c>
      <c r="B88" s="47" t="s">
        <v>52</v>
      </c>
      <c r="C88" s="48"/>
      <c r="D88" s="49"/>
      <c r="E88" s="2">
        <v>2383</v>
      </c>
    </row>
    <row r="89" spans="1:5" ht="130.5" customHeight="1">
      <c r="A89" s="30" t="s">
        <v>118</v>
      </c>
      <c r="B89" s="47" t="s">
        <v>129</v>
      </c>
      <c r="C89" s="48"/>
      <c r="D89" s="49"/>
      <c r="E89" s="2">
        <v>5172</v>
      </c>
    </row>
    <row r="90" spans="1:5" ht="48.75" customHeight="1">
      <c r="A90" s="30" t="s">
        <v>119</v>
      </c>
      <c r="B90" s="40" t="s">
        <v>95</v>
      </c>
      <c r="C90" s="45"/>
      <c r="D90" s="46"/>
      <c r="E90" s="2">
        <v>10066</v>
      </c>
    </row>
    <row r="91" spans="1:5" ht="39" customHeight="1">
      <c r="A91" s="30" t="s">
        <v>113</v>
      </c>
      <c r="B91" s="40" t="s">
        <v>141</v>
      </c>
      <c r="C91" s="43"/>
      <c r="D91" s="44"/>
      <c r="E91" s="2">
        <v>7</v>
      </c>
    </row>
    <row r="92" spans="1:5" ht="28.5" customHeight="1">
      <c r="A92" s="30" t="s">
        <v>113</v>
      </c>
      <c r="B92" s="40" t="s">
        <v>142</v>
      </c>
      <c r="C92" s="43"/>
      <c r="D92" s="44"/>
      <c r="E92" s="2">
        <v>8584</v>
      </c>
    </row>
    <row r="93" spans="1:5" ht="37.5" customHeight="1">
      <c r="A93" s="30" t="s">
        <v>171</v>
      </c>
      <c r="B93" s="47" t="s">
        <v>172</v>
      </c>
      <c r="C93" s="54"/>
      <c r="D93" s="55"/>
      <c r="E93" s="2">
        <v>1547</v>
      </c>
    </row>
    <row r="94" spans="1:5" ht="48" customHeight="1">
      <c r="A94" s="30" t="s">
        <v>164</v>
      </c>
      <c r="B94" s="40" t="s">
        <v>166</v>
      </c>
      <c r="C94" s="43"/>
      <c r="D94" s="44"/>
      <c r="E94" s="2">
        <v>21647</v>
      </c>
    </row>
    <row r="95" spans="1:5" ht="15" customHeight="1">
      <c r="A95" s="26" t="s">
        <v>121</v>
      </c>
      <c r="B95" s="80" t="s">
        <v>122</v>
      </c>
      <c r="C95" s="81"/>
      <c r="D95" s="82"/>
      <c r="E95" s="5">
        <f>E96+E97</f>
        <v>16295</v>
      </c>
    </row>
    <row r="96" spans="1:5" ht="50.25" customHeight="1">
      <c r="A96" s="31" t="s">
        <v>149</v>
      </c>
      <c r="B96" s="77" t="s">
        <v>123</v>
      </c>
      <c r="C96" s="43"/>
      <c r="D96" s="44"/>
      <c r="E96" s="4">
        <v>2355</v>
      </c>
    </row>
    <row r="97" spans="1:5" ht="48.75" customHeight="1">
      <c r="A97" s="30" t="s">
        <v>137</v>
      </c>
      <c r="B97" s="77" t="s">
        <v>138</v>
      </c>
      <c r="C97" s="43"/>
      <c r="D97" s="44"/>
      <c r="E97" s="4">
        <v>13940</v>
      </c>
    </row>
    <row r="98" spans="1:5" s="3" customFormat="1" ht="28.5" customHeight="1">
      <c r="A98" s="26" t="s">
        <v>84</v>
      </c>
      <c r="B98" s="53" t="s">
        <v>85</v>
      </c>
      <c r="C98" s="56"/>
      <c r="D98" s="57"/>
      <c r="E98" s="14">
        <f>SUM(E99:E103)</f>
        <v>429978.10000000003</v>
      </c>
    </row>
    <row r="99" spans="1:5" s="3" customFormat="1" ht="25.5" customHeight="1">
      <c r="A99" s="30" t="s">
        <v>86</v>
      </c>
      <c r="B99" s="40" t="s">
        <v>87</v>
      </c>
      <c r="C99" s="45"/>
      <c r="D99" s="46"/>
      <c r="E99" s="2">
        <v>117089.5</v>
      </c>
    </row>
    <row r="100" spans="1:5" ht="27.75" customHeight="1">
      <c r="A100" s="30" t="s">
        <v>144</v>
      </c>
      <c r="B100" s="40" t="s">
        <v>145</v>
      </c>
      <c r="C100" s="45"/>
      <c r="D100" s="46"/>
      <c r="E100" s="2">
        <v>11876.7</v>
      </c>
    </row>
    <row r="101" spans="1:5" ht="48.75" customHeight="1">
      <c r="A101" s="30" t="s">
        <v>143</v>
      </c>
      <c r="B101" s="40" t="s">
        <v>146</v>
      </c>
      <c r="C101" s="43"/>
      <c r="D101" s="44"/>
      <c r="E101" s="2">
        <v>279579</v>
      </c>
    </row>
    <row r="102" spans="1:5" ht="48.75" customHeight="1">
      <c r="A102" s="30" t="s">
        <v>147</v>
      </c>
      <c r="B102" s="40" t="s">
        <v>148</v>
      </c>
      <c r="C102" s="43"/>
      <c r="D102" s="44"/>
      <c r="E102" s="2">
        <v>10512.9</v>
      </c>
    </row>
    <row r="103" spans="1:5" ht="83.25" customHeight="1">
      <c r="A103" s="30" t="s">
        <v>151</v>
      </c>
      <c r="B103" s="40" t="s">
        <v>152</v>
      </c>
      <c r="C103" s="43"/>
      <c r="D103" s="44"/>
      <c r="E103" s="2">
        <v>10920</v>
      </c>
    </row>
    <row r="104" spans="1:5" ht="17.25" customHeight="1">
      <c r="A104" s="30"/>
      <c r="B104" s="65" t="s">
        <v>2</v>
      </c>
      <c r="C104" s="75"/>
      <c r="D104" s="76"/>
      <c r="E104" s="16">
        <f>E11+E67+E98</f>
        <v>2245487.7</v>
      </c>
    </row>
    <row r="105" ht="12">
      <c r="E105" s="15"/>
    </row>
    <row r="106" spans="3:5" ht="12">
      <c r="C106" s="17"/>
      <c r="D106" s="18"/>
      <c r="E106" s="19"/>
    </row>
    <row r="107" spans="3:5" ht="12">
      <c r="C107" s="38"/>
      <c r="D107" s="18"/>
      <c r="E107" s="18"/>
    </row>
    <row r="108" spans="2:5" ht="12">
      <c r="B108" s="20"/>
      <c r="C108" s="21"/>
      <c r="D108" s="18"/>
      <c r="E108" s="18"/>
    </row>
    <row r="109" spans="3:5" ht="12">
      <c r="C109" s="18"/>
      <c r="D109" s="18"/>
      <c r="E109" s="18"/>
    </row>
    <row r="110" spans="3:5" ht="12">
      <c r="C110" s="18"/>
      <c r="D110" s="18"/>
      <c r="E110" s="18"/>
    </row>
    <row r="111" spans="2:5" ht="12">
      <c r="B111" s="20"/>
      <c r="C111" s="18"/>
      <c r="D111" s="18"/>
      <c r="E111" s="18"/>
    </row>
    <row r="112" spans="1:5" ht="12">
      <c r="A112" s="15"/>
      <c r="B112" s="22"/>
      <c r="C112" s="23"/>
      <c r="D112" s="18"/>
      <c r="E112" s="18"/>
    </row>
    <row r="113" spans="1:5" ht="12">
      <c r="A113" s="15"/>
      <c r="B113" s="15"/>
      <c r="C113" s="24"/>
      <c r="D113" s="18"/>
      <c r="E113" s="18"/>
    </row>
    <row r="114" spans="2:5" ht="12">
      <c r="B114" s="20"/>
      <c r="C114" s="17"/>
      <c r="D114" s="18"/>
      <c r="E114" s="18"/>
    </row>
    <row r="115" spans="3:5" ht="12">
      <c r="C115" s="18"/>
      <c r="D115" s="18"/>
      <c r="E115" s="18"/>
    </row>
    <row r="116" spans="3:5" ht="12">
      <c r="C116" s="18"/>
      <c r="D116" s="18"/>
      <c r="E116" s="18"/>
    </row>
    <row r="117" spans="3:5" ht="12">
      <c r="C117" s="25"/>
      <c r="D117" s="25"/>
      <c r="E117" s="25"/>
    </row>
    <row r="118" spans="3:5" ht="12">
      <c r="C118" s="18"/>
      <c r="D118" s="18"/>
      <c r="E118" s="18"/>
    </row>
    <row r="119" spans="3:5" ht="12">
      <c r="C119" s="18"/>
      <c r="D119" s="18"/>
      <c r="E119" s="18"/>
    </row>
    <row r="120" spans="3:5" ht="12">
      <c r="C120" s="18"/>
      <c r="D120" s="18"/>
      <c r="E120" s="18"/>
    </row>
    <row r="121" spans="3:5" ht="12">
      <c r="C121" s="18"/>
      <c r="D121" s="18"/>
      <c r="E121" s="18"/>
    </row>
    <row r="122" spans="3:5" ht="12">
      <c r="C122" s="18"/>
      <c r="D122" s="18"/>
      <c r="E122" s="18"/>
    </row>
    <row r="123" spans="3:5" ht="12">
      <c r="C123" s="18"/>
      <c r="D123" s="18"/>
      <c r="E123" s="18"/>
    </row>
    <row r="124" spans="3:5" ht="12">
      <c r="C124" s="18"/>
      <c r="D124" s="18"/>
      <c r="E124" s="18"/>
    </row>
    <row r="125" spans="3:5" ht="12">
      <c r="C125" s="18"/>
      <c r="D125" s="18"/>
      <c r="E125" s="18"/>
    </row>
    <row r="126" spans="3:5" ht="12">
      <c r="C126" s="18"/>
      <c r="D126" s="18"/>
      <c r="E126" s="18"/>
    </row>
    <row r="127" spans="3:5" ht="12">
      <c r="C127" s="18"/>
      <c r="D127" s="18"/>
      <c r="E127" s="18"/>
    </row>
    <row r="128" spans="3:5" ht="12">
      <c r="C128" s="18"/>
      <c r="D128" s="18"/>
      <c r="E128" s="18"/>
    </row>
    <row r="129" spans="3:5" ht="12">
      <c r="C129" s="18"/>
      <c r="D129" s="18"/>
      <c r="E129" s="18"/>
    </row>
    <row r="130" spans="3:5" ht="12">
      <c r="C130" s="18"/>
      <c r="D130" s="18"/>
      <c r="E130" s="18"/>
    </row>
    <row r="131" spans="3:5" ht="12">
      <c r="C131" s="18"/>
      <c r="D131" s="18"/>
      <c r="E131" s="18"/>
    </row>
  </sheetData>
  <mergeCells count="96">
    <mergeCell ref="B69:D69"/>
    <mergeCell ref="B101:D101"/>
    <mergeCell ref="B102:D102"/>
    <mergeCell ref="B95:D95"/>
    <mergeCell ref="B97:D97"/>
    <mergeCell ref="B100:D100"/>
    <mergeCell ref="B99:D99"/>
    <mergeCell ref="B94:D94"/>
    <mergeCell ref="B91:D91"/>
    <mergeCell ref="B85:D85"/>
    <mergeCell ref="B80:D80"/>
    <mergeCell ref="B84:D84"/>
    <mergeCell ref="B88:D88"/>
    <mergeCell ref="B83:D83"/>
    <mergeCell ref="B81:D81"/>
    <mergeCell ref="B89:D89"/>
    <mergeCell ref="B43:D43"/>
    <mergeCell ref="B44:D44"/>
    <mergeCell ref="B50:D50"/>
    <mergeCell ref="B62:D62"/>
    <mergeCell ref="B47:D47"/>
    <mergeCell ref="B56:D56"/>
    <mergeCell ref="B55:D55"/>
    <mergeCell ref="B45:D45"/>
    <mergeCell ref="B49:D49"/>
    <mergeCell ref="B51:D51"/>
    <mergeCell ref="B104:D104"/>
    <mergeCell ref="B68:D68"/>
    <mergeCell ref="B73:D73"/>
    <mergeCell ref="B96:D96"/>
    <mergeCell ref="B86:D86"/>
    <mergeCell ref="B82:D82"/>
    <mergeCell ref="B70:D70"/>
    <mergeCell ref="B98:D98"/>
    <mergeCell ref="B93:D93"/>
    <mergeCell ref="B103:D103"/>
    <mergeCell ref="A8:E8"/>
    <mergeCell ref="B12:D12"/>
    <mergeCell ref="B27:D27"/>
    <mergeCell ref="B29:D29"/>
    <mergeCell ref="B22:D22"/>
    <mergeCell ref="B26:D26"/>
    <mergeCell ref="B15:D15"/>
    <mergeCell ref="B18:D18"/>
    <mergeCell ref="B17:D17"/>
    <mergeCell ref="B25:D25"/>
    <mergeCell ref="B10:D10"/>
    <mergeCell ref="B11:D11"/>
    <mergeCell ref="B16:D16"/>
    <mergeCell ref="B23:D23"/>
    <mergeCell ref="B19:D19"/>
    <mergeCell ref="B20:D20"/>
    <mergeCell ref="B34:D34"/>
    <mergeCell ref="B24:D24"/>
    <mergeCell ref="B13:D13"/>
    <mergeCell ref="B14:D14"/>
    <mergeCell ref="B21:D21"/>
    <mergeCell ref="B30:D30"/>
    <mergeCell ref="B28:D28"/>
    <mergeCell ref="B33:D33"/>
    <mergeCell ref="B31:D31"/>
    <mergeCell ref="B32:D32"/>
    <mergeCell ref="B41:D41"/>
    <mergeCell ref="B48:D48"/>
    <mergeCell ref="B35:D35"/>
    <mergeCell ref="B46:D46"/>
    <mergeCell ref="B42:D42"/>
    <mergeCell ref="B36:D36"/>
    <mergeCell ref="B40:D40"/>
    <mergeCell ref="B39:D39"/>
    <mergeCell ref="B37:D37"/>
    <mergeCell ref="B38:D38"/>
    <mergeCell ref="B63:D63"/>
    <mergeCell ref="B77:D77"/>
    <mergeCell ref="B78:D78"/>
    <mergeCell ref="B79:D79"/>
    <mergeCell ref="B74:D74"/>
    <mergeCell ref="B75:D75"/>
    <mergeCell ref="B65:D65"/>
    <mergeCell ref="B72:D72"/>
    <mergeCell ref="B64:D64"/>
    <mergeCell ref="B66:D66"/>
    <mergeCell ref="B61:D61"/>
    <mergeCell ref="B57:D57"/>
    <mergeCell ref="B58:D58"/>
    <mergeCell ref="B59:D59"/>
    <mergeCell ref="B53:D53"/>
    <mergeCell ref="B54:D54"/>
    <mergeCell ref="B52:D52"/>
    <mergeCell ref="B92:D92"/>
    <mergeCell ref="B90:D90"/>
    <mergeCell ref="B87:D87"/>
    <mergeCell ref="B60:D60"/>
    <mergeCell ref="B67:D67"/>
    <mergeCell ref="B71:D71"/>
    <mergeCell ref="B76:D76"/>
  </mergeCells>
  <printOptions horizontalCentered="1"/>
  <pageMargins left="0.31" right="0.33" top="0.31" bottom="0.2755905511811024" header="0.17" footer="0.38"/>
  <pageSetup fitToHeight="3"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Администрация</cp:lastModifiedBy>
  <cp:lastPrinted>2009-10-22T10:28:01Z</cp:lastPrinted>
  <dcterms:created xsi:type="dcterms:W3CDTF">2003-12-24T07:39:21Z</dcterms:created>
  <dcterms:modified xsi:type="dcterms:W3CDTF">2009-10-29T08:32:29Z</dcterms:modified>
  <cp:category/>
  <cp:version/>
  <cp:contentType/>
  <cp:contentStatus/>
</cp:coreProperties>
</file>