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'Доходы'!$A$1:$E$89</definedName>
  </definedNames>
  <calcPr fullCalcOnLoad="1"/>
</workbook>
</file>

<file path=xl/sharedStrings.xml><?xml version="1.0" encoding="utf-8"?>
<sst xmlns="http://schemas.openxmlformats.org/spreadsheetml/2006/main" count="168" uniqueCount="157">
  <si>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</si>
  <si>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</si>
  <si>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</si>
  <si>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</si>
  <si>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</si>
  <si>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</si>
  <si>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</si>
  <si>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</si>
  <si>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</si>
  <si>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</si>
  <si>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</si>
  <si>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</si>
  <si>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</si>
  <si>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</si>
  <si>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</si>
  <si>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</si>
  <si>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</si>
  <si>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</si>
  <si>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</si>
  <si>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</si>
  <si>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</si>
  <si>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</si>
  <si>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</si>
  <si>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</si>
  <si>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</si>
  <si>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</si>
  <si>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</si>
  <si>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</si>
  <si>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</si>
  <si>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</si>
  <si>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</si>
  <si>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</si>
  <si>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</si>
  <si>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</si>
  <si>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</si>
  <si>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</si>
  <si>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</si>
  <si>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</si>
  <si>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</si>
  <si>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</si>
  <si>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</si>
  <si>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</si>
  <si>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</si>
  <si>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</si>
  <si>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</si>
  <si>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</si>
  <si>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</si>
  <si>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</si>
  <si>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</si>
  <si>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</si>
  <si>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</si>
  <si>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</si>
  <si>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</si>
  <si>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</si>
  <si>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</si>
  <si>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</si>
  <si>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</si>
  <si>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</si>
  <si>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</si>
  <si>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</si>
  <si>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</si>
  <si>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</si>
  <si>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</si>
  <si>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</si>
  <si>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</si>
  <si>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</si>
  <si>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</si>
  <si>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</si>
  <si>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</si>
  <si>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</si>
  <si>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</si>
  <si>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</si>
  <si>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</si>
  <si>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</si>
  <si>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</si>
  <si>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</si>
  <si>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</si>
  <si>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</si>
  <si>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</si>
  <si>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</si>
  <si>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</si>
  <si>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</si>
  <si>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</si>
  <si>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</si>
  <si>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</si>
  <si>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</si>
  <si>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</si>
  <si>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</si>
  <si>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</si>
  <si>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</si>
  <si>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</si>
  <si>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</si>
  <si>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</si>
  <si>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</si>
  <si>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</si>
  <si>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</si>
  <si>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</si>
  <si>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</si>
  <si>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</si>
  <si>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</si>
  <si>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</si>
  <si>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</si>
  <si>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</si>
  <si>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</si>
  <si>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</si>
  <si>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</si>
  <si>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</si>
  <si>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</si>
  <si>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</si>
  <si>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</si>
  <si>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</si>
  <si>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</si>
  <si>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</si>
  <si>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</si>
  <si>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</si>
  <si>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</si>
  <si>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</si>
  <si>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902 2 02 03021 04 0000 151</t>
  </si>
  <si>
    <t>904 2 02 03999 04 0000 151</t>
  </si>
  <si>
    <t>901 2 02 03022 04 0000 151</t>
  </si>
  <si>
    <t>902 2 02 03024 04 0000 151</t>
  </si>
  <si>
    <t>907 2 02 03026 04 0000 151</t>
  </si>
  <si>
    <t>902 2 02 03029 04 0000 151</t>
  </si>
  <si>
    <t>908 2 02 04005 04 0000 151</t>
  </si>
  <si>
    <t xml:space="preserve">Поступления от прочих штрафов </t>
  </si>
  <si>
    <t>000 2 02 04000 00 0000 151</t>
  </si>
  <si>
    <t>Иные межбюджетные трансферты</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</si>
  <si>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пдаты работникам подразделений милиции общественной безопасности</t>
  </si>
  <si>
    <t>904 2 02 03055 04 0000 151</t>
  </si>
  <si>
    <r>
      <t>000 1 14 06012 04 0000</t>
    </r>
    <r>
      <rPr>
        <sz val="9"/>
        <color indexed="14"/>
        <rFont val="Arial Cyr"/>
        <family val="2"/>
      </rPr>
      <t xml:space="preserve"> </t>
    </r>
    <r>
      <rPr>
        <sz val="9"/>
        <rFont val="Arial Cyr"/>
        <family val="0"/>
      </rPr>
      <t>430</t>
    </r>
  </si>
  <si>
    <t xml:space="preserve">Поступления доходов в  бюджет городского округа Долгопрудный по основным источникам в 2009 году </t>
  </si>
  <si>
    <t>00011300000 00 0000 000</t>
  </si>
  <si>
    <t>Доходы от оказания платных услуг и компенсации затрат государства</t>
  </si>
  <si>
    <t>00011303040 04 0000 130</t>
  </si>
  <si>
    <t>на частичное финансирование расходов бюджетов муниципальных образований  Московской области на проведение капитального ремонта в муниципальных детских дошкольных учреждениях.</t>
  </si>
  <si>
    <t>на осуществление расчетов, связанных с предоставлением муниципальных гарантий на обеспечение мероприятий, установленных Правительством Московской области по подготовке объектов жилищно-коммунального хозяйства и социальной сферы к осенне-зимнему периоду 2008-2009 годов.</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</si>
  <si>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в качестве воспитанников, а также лиц из числа детей-сирот и детей, оставшихся без попечения родителей, в возрасте от 18 до 23 лет, не имеющих закрепленного жилого помещения или признанных в установленном порядке, нуждающимися  в предоставлении жилья в соответствии с Законом Московской области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</si>
  <si>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</si>
  <si>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на обеспечение переданных государственных полномочий по хранению , комплектованию, учету и использованию архивных документов, относящихся к собственности Московской области</t>
  </si>
  <si>
    <t>на выплату ежемесячного денежного  вознаграждения за классное  руководство.</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</si>
  <si>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области.а также на содержание дополнительных штатных должностей медицинского и педагогического персонала для работы с детьми-сиротами и детьми, оставшимися без попечения родителей, находящихся в лечебно-профилактических учреждениях Московской области</t>
  </si>
  <si>
    <t>901 2 02 02999 04 0000 151</t>
  </si>
  <si>
    <t>902 2 02 02999 04 0000 151</t>
  </si>
  <si>
    <t>на частичное финансирование расходов негосударственных образовательных учреждений, имеющих государственную аакредитацию и осуществляющих деятельность в пределах государственных образовательных стандартов</t>
  </si>
  <si>
    <t>Прочие поступления от денежных взысканий (штрафов) и иных сумм в возмещение ущерба, зачисляемые в бюджеты городских округов, в т.ч.</t>
  </si>
  <si>
    <t>Прочие неналоговые доходы бюджетов городских округов, в т. Ч.</t>
  </si>
  <si>
    <t xml:space="preserve">000 2 02 04012 04 0000 151 </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</si>
  <si>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(в соответствии с Законом Московской области от 19.09.2008г. № 130/2008-ОЗ)</t>
  </si>
  <si>
    <t>Доходы от оказания платных услуг получателями средств бюджетов городских округов и компенсации затрат бюджетов городских округов</t>
  </si>
  <si>
    <t>на установку охранно-пожарной сигнализации в учреждениях социально-культурной сферы</t>
  </si>
  <si>
    <t>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 в соответствии с Законом МО № 7/2005-ОЗ</t>
  </si>
  <si>
    <t>на финансовую поддержку негосударственных общеобразовательных учреждений МО</t>
  </si>
  <si>
    <t>на финансовое обеспечение оказания дополнительной медицинской помощи, оказываемой врачами-терапевтами, врачами-педиатрами, врачами общей практики (семейными врачами), медицинскими сестрами</t>
  </si>
  <si>
    <t>Приложение №1</t>
  </si>
  <si>
    <t xml:space="preserve">(Приложение №1 </t>
  </si>
  <si>
    <t>от 28 ноября 2008г. №98-нр)</t>
  </si>
  <si>
    <t>от 21 января 2009г. №5-нр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</si>
</sst>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14">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
      <b/>
      <sz val="10"/>
      <name val="Arial"/>
      <family val="2"/>
    </font>
    <font>
      <sz val="9"/>
      <color indexed="14"/>
      <name val="Arial Cyr"/>
      <family val="2"/>
    </font>
    <font>
      <sz val="8"/>
      <name val="Arial Cyr"/>
      <family val="0"/>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164" fontId="4" fillId="0" borderId="1" xfId="0" applyNumberFormat="1" applyFont="1" applyFill="1" applyBorder="1" applyAlignment="1">
      <alignment/>
    </xf>
    <xf numFmtId="0" fontId="1" fillId="0" borderId="0" xfId="0" applyFont="1" applyAlignment="1">
      <alignment/>
    </xf>
    <xf numFmtId="0" fontId="0" fillId="0" borderId="0" xfId="0" applyFont="1" applyAlignment="1">
      <alignment horizontal="right"/>
    </xf>
    <xf numFmtId="0" fontId="0" fillId="0" borderId="1" xfId="0" applyFont="1" applyFill="1" applyBorder="1" applyAlignment="1">
      <alignment/>
    </xf>
    <xf numFmtId="0" fontId="1" fillId="0" borderId="1" xfId="0" applyFont="1" applyFill="1" applyBorder="1" applyAlignment="1">
      <alignment/>
    </xf>
    <xf numFmtId="164" fontId="2" fillId="0" borderId="1" xfId="0" applyNumberFormat="1" applyFont="1" applyFill="1" applyBorder="1" applyAlignment="1">
      <alignment/>
    </xf>
    <xf numFmtId="0" fontId="11" fillId="0" borderId="0" xfId="0" applyFont="1" applyAlignment="1">
      <alignment horizontal="right"/>
    </xf>
    <xf numFmtId="0" fontId="0" fillId="0" borderId="1" xfId="0" applyFont="1" applyBorder="1" applyAlignment="1">
      <alignment/>
    </xf>
    <xf numFmtId="164" fontId="1" fillId="0" borderId="1" xfId="0" applyNumberFormat="1" applyFont="1" applyFill="1" applyBorder="1" applyAlignment="1">
      <alignment/>
    </xf>
    <xf numFmtId="49" fontId="1" fillId="0" borderId="1" xfId="0" applyNumberFormat="1" applyFont="1" applyFill="1" applyBorder="1" applyAlignment="1">
      <alignment wrapText="1"/>
    </xf>
    <xf numFmtId="0" fontId="3" fillId="0" borderId="1" xfId="0" applyFont="1" applyBorder="1" applyAlignment="1">
      <alignment horizontal="left"/>
    </xf>
    <xf numFmtId="0" fontId="9"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43" fontId="0" fillId="0" borderId="0" xfId="18" applyFill="1" applyBorder="1" applyAlignment="1">
      <alignment/>
    </xf>
    <xf numFmtId="0" fontId="9" fillId="0" borderId="0" xfId="0" applyFont="1" applyFill="1" applyBorder="1" applyAlignment="1">
      <alignment/>
    </xf>
    <xf numFmtId="0" fontId="0" fillId="0" borderId="0" xfId="0" applyFill="1" applyBorder="1" applyAlignment="1">
      <alignment/>
    </xf>
    <xf numFmtId="0" fontId="2" fillId="0" borderId="1" xfId="0" applyFont="1" applyFill="1" applyBorder="1" applyAlignment="1">
      <alignment/>
    </xf>
    <xf numFmtId="0" fontId="3" fillId="0" borderId="1" xfId="0" applyFont="1" applyFill="1" applyBorder="1" applyAlignment="1">
      <alignment/>
    </xf>
    <xf numFmtId="0" fontId="3" fillId="0" borderId="1" xfId="0" applyFont="1" applyBorder="1" applyAlignment="1">
      <alignment/>
    </xf>
    <xf numFmtId="170" fontId="0" fillId="0" borderId="0" xfId="0" applyNumberFormat="1" applyFill="1" applyAlignment="1">
      <alignment/>
    </xf>
    <xf numFmtId="170" fontId="0" fillId="0" borderId="0" xfId="0" applyNumberFormat="1" applyFill="1" applyBorder="1" applyAlignment="1">
      <alignment/>
    </xf>
    <xf numFmtId="164" fontId="0" fillId="0" borderId="0" xfId="0" applyNumberFormat="1" applyAlignment="1">
      <alignment horizontal="right"/>
    </xf>
    <xf numFmtId="171" fontId="0" fillId="0" borderId="0" xfId="0" applyNumberFormat="1" applyFont="1" applyFill="1" applyBorder="1" applyAlignment="1">
      <alignment/>
    </xf>
    <xf numFmtId="2" fontId="0" fillId="0" borderId="0" xfId="0" applyNumberFormat="1" applyAlignment="1">
      <alignment/>
    </xf>
    <xf numFmtId="2" fontId="10"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xf>
    <xf numFmtId="2" fontId="0" fillId="0" borderId="0" xfId="0" applyNumberFormat="1" applyFont="1" applyAlignment="1">
      <alignment/>
    </xf>
    <xf numFmtId="2" fontId="0" fillId="0" borderId="0" xfId="0" applyNumberFormat="1" applyFill="1" applyBorder="1" applyAlignment="1">
      <alignment/>
    </xf>
    <xf numFmtId="164" fontId="0" fillId="0" borderId="0" xfId="0" applyNumberFormat="1" applyAlignment="1">
      <alignment/>
    </xf>
    <xf numFmtId="164" fontId="0" fillId="0" borderId="0" xfId="0" applyNumberFormat="1" applyFill="1" applyAlignment="1">
      <alignment/>
    </xf>
    <xf numFmtId="164" fontId="3" fillId="0" borderId="0" xfId="0" applyNumberFormat="1" applyFont="1" applyFill="1" applyAlignment="1">
      <alignment/>
    </xf>
    <xf numFmtId="2" fontId="1" fillId="0" borderId="0" xfId="0" applyNumberFormat="1" applyFont="1" applyFill="1" applyAlignment="1">
      <alignment/>
    </xf>
    <xf numFmtId="164" fontId="1" fillId="2" borderId="0" xfId="0" applyNumberFormat="1" applyFont="1" applyFill="1" applyAlignment="1">
      <alignment/>
    </xf>
    <xf numFmtId="164" fontId="0" fillId="2" borderId="0" xfId="0" applyNumberFormat="1" applyFont="1" applyFill="1" applyBorder="1" applyAlignment="1">
      <alignment/>
    </xf>
    <xf numFmtId="0" fontId="0" fillId="0" borderId="0" xfId="0" applyAlignment="1">
      <alignment horizontal="right"/>
    </xf>
    <xf numFmtId="0" fontId="3" fillId="0" borderId="4" xfId="0" applyFont="1" applyBorder="1" applyAlignment="1">
      <alignment/>
    </xf>
    <xf numFmtId="0" fontId="3" fillId="0" borderId="5" xfId="0" applyFont="1" applyBorder="1" applyAlignment="1">
      <alignment wrapText="1"/>
    </xf>
    <xf numFmtId="0" fontId="0" fillId="0" borderId="6" xfId="0" applyFont="1" applyBorder="1" applyAlignment="1">
      <alignment wrapText="1"/>
    </xf>
    <xf numFmtId="0" fontId="0" fillId="0" borderId="4" xfId="0" applyFont="1" applyBorder="1" applyAlignment="1">
      <alignment wrapText="1"/>
    </xf>
    <xf numFmtId="0" fontId="3" fillId="0" borderId="5" xfId="0" applyFont="1" applyFill="1" applyBorder="1" applyAlignment="1">
      <alignment wrapText="1"/>
    </xf>
    <xf numFmtId="0" fontId="3" fillId="0" borderId="6" xfId="0" applyFont="1" applyFill="1" applyBorder="1" applyAlignment="1">
      <alignment wrapText="1"/>
    </xf>
    <xf numFmtId="0" fontId="3" fillId="0" borderId="4" xfId="0" applyFont="1" applyFill="1" applyBorder="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4" xfId="0" applyFont="1" applyFill="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4" xfId="0" applyFont="1" applyBorder="1" applyAlignment="1">
      <alignment wrapText="1"/>
    </xf>
    <xf numFmtId="0" fontId="0" fillId="0" borderId="6" xfId="0" applyBorder="1" applyAlignment="1">
      <alignment wrapText="1"/>
    </xf>
    <xf numFmtId="0" fontId="0" fillId="0" borderId="4" xfId="0" applyBorder="1" applyAlignment="1">
      <alignment wrapText="1"/>
    </xf>
    <xf numFmtId="0" fontId="4" fillId="0" borderId="5" xfId="0" applyFont="1" applyFill="1" applyBorder="1" applyAlignment="1">
      <alignment/>
    </xf>
    <xf numFmtId="0" fontId="0" fillId="0" borderId="6" xfId="0" applyFill="1" applyBorder="1" applyAlignment="1">
      <alignment/>
    </xf>
    <xf numFmtId="0" fontId="0" fillId="0" borderId="4" xfId="0" applyFill="1" applyBorder="1" applyAlignment="1">
      <alignment/>
    </xf>
    <xf numFmtId="0" fontId="4" fillId="0" borderId="5" xfId="0" applyFont="1" applyFill="1" applyBorder="1" applyAlignment="1">
      <alignment wrapText="1"/>
    </xf>
    <xf numFmtId="0" fontId="0" fillId="0" borderId="6" xfId="0" applyFill="1" applyBorder="1" applyAlignment="1">
      <alignment wrapText="1"/>
    </xf>
    <xf numFmtId="0" fontId="0" fillId="0" borderId="4" xfId="0" applyFill="1" applyBorder="1" applyAlignment="1">
      <alignment wrapText="1"/>
    </xf>
    <xf numFmtId="0" fontId="3" fillId="0" borderId="5" xfId="0" applyFont="1" applyBorder="1" applyAlignment="1">
      <alignment/>
    </xf>
    <xf numFmtId="0" fontId="3" fillId="0" borderId="6" xfId="0" applyFont="1" applyBorder="1" applyAlignment="1">
      <alignment/>
    </xf>
    <xf numFmtId="0" fontId="13" fillId="0" borderId="5" xfId="0" applyFont="1" applyBorder="1" applyAlignment="1">
      <alignment wrapText="1"/>
    </xf>
    <xf numFmtId="0" fontId="13" fillId="0" borderId="6" xfId="0" applyFont="1" applyBorder="1" applyAlignment="1">
      <alignment wrapText="1"/>
    </xf>
    <xf numFmtId="0" fontId="13" fillId="0" borderId="4"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6" xfId="0" applyFont="1" applyBorder="1" applyAlignment="1">
      <alignment/>
    </xf>
    <xf numFmtId="0" fontId="0" fillId="0" borderId="4" xfId="0" applyFont="1" applyBorder="1" applyAlignment="1">
      <alignment/>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xf>
    <xf numFmtId="0" fontId="8" fillId="0" borderId="5" xfId="0" applyFont="1" applyBorder="1" applyAlignment="1">
      <alignment/>
    </xf>
    <xf numFmtId="0" fontId="10" fillId="0" borderId="6" xfId="0" applyFont="1" applyBorder="1" applyAlignment="1">
      <alignment/>
    </xf>
    <xf numFmtId="0" fontId="10" fillId="0" borderId="4" xfId="0" applyFont="1" applyBorder="1" applyAlignment="1">
      <alignment/>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4" xfId="0" applyFont="1" applyBorder="1" applyAlignment="1">
      <alignment horizontal="left" wrapText="1"/>
    </xf>
    <xf numFmtId="0" fontId="2" fillId="0" borderId="1" xfId="0" applyFont="1" applyBorder="1" applyAlignment="1">
      <alignment/>
    </xf>
    <xf numFmtId="0" fontId="4" fillId="0" borderId="6" xfId="0" applyFont="1" applyFill="1" applyBorder="1" applyAlignment="1">
      <alignment wrapText="1"/>
    </xf>
    <xf numFmtId="0" fontId="4" fillId="0" borderId="4" xfId="0" applyFont="1" applyFill="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0" fillId="0" borderId="6" xfId="0" applyFont="1" applyFill="1" applyBorder="1" applyAlignment="1">
      <alignment wrapText="1"/>
    </xf>
    <xf numFmtId="0" fontId="0" fillId="0" borderId="4" xfId="0" applyFont="1" applyFill="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4"/>
  <sheetViews>
    <sheetView tabSelected="1" workbookViewId="0" topLeftCell="A1">
      <selection activeCell="E3" sqref="E3"/>
    </sheetView>
  </sheetViews>
  <sheetFormatPr defaultColWidth="9.00390625" defaultRowHeight="12.75"/>
  <cols>
    <col min="1" max="1" width="25.25390625" style="0" customWidth="1"/>
    <col min="2" max="2" width="20.75390625" style="0" customWidth="1"/>
    <col min="3" max="3" width="20.00390625" style="0" customWidth="1"/>
    <col min="4" max="4" width="18.375" style="0" customWidth="1"/>
    <col min="5" max="5" width="11.125" style="0" customWidth="1"/>
    <col min="6" max="6" width="9.875" style="0" customWidth="1"/>
    <col min="11" max="11" width="17.375" style="0" customWidth="1"/>
  </cols>
  <sheetData>
    <row r="1" ht="12.75">
      <c r="E1" s="62" t="s">
        <v>153</v>
      </c>
    </row>
    <row r="2" ht="12.75">
      <c r="E2" s="62" t="s">
        <v>114</v>
      </c>
    </row>
    <row r="3" ht="12.75">
      <c r="E3" s="62" t="s">
        <v>156</v>
      </c>
    </row>
    <row r="4" ht="12.75">
      <c r="E4" s="27" t="s">
        <v>154</v>
      </c>
    </row>
    <row r="5" ht="12.75">
      <c r="E5" s="27" t="s">
        <v>114</v>
      </c>
    </row>
    <row r="6" ht="12.75">
      <c r="E6" s="27" t="s">
        <v>155</v>
      </c>
    </row>
    <row r="7" ht="12.75">
      <c r="E7" s="27"/>
    </row>
    <row r="8" spans="1:5" ht="30" customHeight="1">
      <c r="A8" s="91" t="s">
        <v>130</v>
      </c>
      <c r="B8" s="92"/>
      <c r="C8" s="92"/>
      <c r="D8" s="92"/>
      <c r="E8" s="92"/>
    </row>
    <row r="9" spans="1:5" ht="14.25" customHeight="1">
      <c r="A9" s="17"/>
      <c r="B9" s="18"/>
      <c r="C9" s="18"/>
      <c r="D9" s="18"/>
      <c r="E9" s="19" t="s">
        <v>51</v>
      </c>
    </row>
    <row r="10" spans="1:6" ht="28.5" customHeight="1">
      <c r="A10" s="12" t="s">
        <v>23</v>
      </c>
      <c r="B10" s="100" t="s">
        <v>0</v>
      </c>
      <c r="C10" s="101"/>
      <c r="D10" s="102"/>
      <c r="E10" s="12" t="s">
        <v>9</v>
      </c>
      <c r="F10" s="50"/>
    </row>
    <row r="11" spans="1:6" s="20" customFormat="1" ht="15">
      <c r="A11" s="3" t="s">
        <v>52</v>
      </c>
      <c r="B11" s="103" t="s">
        <v>10</v>
      </c>
      <c r="C11" s="104"/>
      <c r="D11" s="105"/>
      <c r="E11" s="10">
        <f>E12+E19+E21+E26+E30+E32+E39+E41+E43+E47+E56</f>
        <v>1601927.9</v>
      </c>
      <c r="F11" s="51"/>
    </row>
    <row r="12" spans="1:6" ht="12.75">
      <c r="A12" s="3" t="s">
        <v>28</v>
      </c>
      <c r="B12" s="86" t="s">
        <v>11</v>
      </c>
      <c r="C12" s="93"/>
      <c r="D12" s="94"/>
      <c r="E12" s="10">
        <f>E13</f>
        <v>569030</v>
      </c>
      <c r="F12" s="50"/>
    </row>
    <row r="13" spans="1:6" ht="12.75">
      <c r="A13" s="5" t="s">
        <v>29</v>
      </c>
      <c r="B13" s="109" t="s">
        <v>1</v>
      </c>
      <c r="C13" s="109"/>
      <c r="D13" s="109"/>
      <c r="E13" s="14">
        <f>E14+E15+E16+E17+E18</f>
        <v>569030</v>
      </c>
      <c r="F13" s="50"/>
    </row>
    <row r="14" spans="1:6" ht="21.75" customHeight="1">
      <c r="A14" s="4" t="s">
        <v>30</v>
      </c>
      <c r="B14" s="75" t="s">
        <v>3</v>
      </c>
      <c r="C14" s="76"/>
      <c r="D14" s="77"/>
      <c r="E14" s="23">
        <v>13894</v>
      </c>
      <c r="F14" s="50"/>
    </row>
    <row r="15" spans="1:6" ht="54" customHeight="1">
      <c r="A15" s="34" t="s">
        <v>32</v>
      </c>
      <c r="B15" s="95" t="s">
        <v>21</v>
      </c>
      <c r="C15" s="96"/>
      <c r="D15" s="96"/>
      <c r="E15" s="16">
        <v>541822</v>
      </c>
      <c r="F15" s="59"/>
    </row>
    <row r="16" spans="1:6" ht="54" customHeight="1">
      <c r="A16" s="4" t="s">
        <v>31</v>
      </c>
      <c r="B16" s="106" t="s">
        <v>22</v>
      </c>
      <c r="C16" s="107"/>
      <c r="D16" s="108"/>
      <c r="E16" s="24">
        <v>2895</v>
      </c>
      <c r="F16" s="50"/>
    </row>
    <row r="17" spans="1:6" ht="23.25" customHeight="1">
      <c r="A17" s="4" t="s">
        <v>33</v>
      </c>
      <c r="B17" s="75" t="s">
        <v>4</v>
      </c>
      <c r="C17" s="76"/>
      <c r="D17" s="77"/>
      <c r="E17" s="8">
        <v>9841</v>
      </c>
      <c r="F17" s="50"/>
    </row>
    <row r="18" spans="1:6" ht="114.75" customHeight="1">
      <c r="A18" s="4" t="s">
        <v>34</v>
      </c>
      <c r="B18" s="75" t="s">
        <v>26</v>
      </c>
      <c r="C18" s="76"/>
      <c r="D18" s="77"/>
      <c r="E18" s="8">
        <v>578</v>
      </c>
      <c r="F18" s="50"/>
    </row>
    <row r="19" spans="1:6" ht="12.75">
      <c r="A19" s="3" t="s">
        <v>35</v>
      </c>
      <c r="B19" s="64" t="s">
        <v>12</v>
      </c>
      <c r="C19" s="73"/>
      <c r="D19" s="74"/>
      <c r="E19" s="9">
        <f>E20</f>
        <v>52091</v>
      </c>
      <c r="F19" s="50"/>
    </row>
    <row r="20" spans="1:6" ht="22.5" customHeight="1">
      <c r="A20" s="2" t="s">
        <v>36</v>
      </c>
      <c r="B20" s="75" t="s">
        <v>5</v>
      </c>
      <c r="C20" s="76"/>
      <c r="D20" s="77"/>
      <c r="E20" s="16">
        <v>52091</v>
      </c>
      <c r="F20" s="50"/>
    </row>
    <row r="21" spans="1:6" ht="15" customHeight="1">
      <c r="A21" s="3" t="s">
        <v>37</v>
      </c>
      <c r="B21" s="64" t="s">
        <v>13</v>
      </c>
      <c r="C21" s="73"/>
      <c r="D21" s="74"/>
      <c r="E21" s="15">
        <f>SUM(E22:E23)</f>
        <v>152932</v>
      </c>
      <c r="F21" s="50"/>
    </row>
    <row r="22" spans="1:6" ht="26.25" customHeight="1">
      <c r="A22" s="2" t="s">
        <v>57</v>
      </c>
      <c r="B22" s="75" t="s">
        <v>58</v>
      </c>
      <c r="C22" s="76"/>
      <c r="D22" s="77"/>
      <c r="E22" s="16">
        <v>3939</v>
      </c>
      <c r="F22" s="50"/>
    </row>
    <row r="23" spans="1:6" ht="17.25" customHeight="1">
      <c r="A23" s="1" t="s">
        <v>59</v>
      </c>
      <c r="B23" s="97" t="s">
        <v>14</v>
      </c>
      <c r="C23" s="98"/>
      <c r="D23" s="99"/>
      <c r="E23" s="14">
        <f>SUM(E24:E25)</f>
        <v>148993</v>
      </c>
      <c r="F23" s="50"/>
    </row>
    <row r="24" spans="1:6" ht="48.75" customHeight="1">
      <c r="A24" s="2" t="s">
        <v>60</v>
      </c>
      <c r="B24" s="75" t="s">
        <v>61</v>
      </c>
      <c r="C24" s="76"/>
      <c r="D24" s="77"/>
      <c r="E24" s="16">
        <v>7152</v>
      </c>
      <c r="F24" s="50"/>
    </row>
    <row r="25" spans="1:6" ht="46.5" customHeight="1">
      <c r="A25" s="2" t="s">
        <v>62</v>
      </c>
      <c r="B25" s="75" t="s">
        <v>63</v>
      </c>
      <c r="C25" s="76"/>
      <c r="D25" s="77"/>
      <c r="E25" s="16">
        <v>141841</v>
      </c>
      <c r="F25" s="50"/>
    </row>
    <row r="26" spans="1:6" s="6" customFormat="1" ht="12.75">
      <c r="A26" s="3" t="s">
        <v>38</v>
      </c>
      <c r="B26" s="64" t="s">
        <v>64</v>
      </c>
      <c r="C26" s="73"/>
      <c r="D26" s="74"/>
      <c r="E26" s="15">
        <f>SUM(E27:E29)</f>
        <v>4071</v>
      </c>
      <c r="F26" s="52"/>
    </row>
    <row r="27" spans="1:6" ht="39" customHeight="1">
      <c r="A27" s="2" t="s">
        <v>39</v>
      </c>
      <c r="B27" s="75" t="s">
        <v>24</v>
      </c>
      <c r="C27" s="78"/>
      <c r="D27" s="79"/>
      <c r="E27" s="16">
        <v>3664</v>
      </c>
      <c r="F27" s="50"/>
    </row>
    <row r="28" spans="1:6" ht="59.25" customHeight="1">
      <c r="A28" s="2" t="s">
        <v>40</v>
      </c>
      <c r="B28" s="75" t="s">
        <v>65</v>
      </c>
      <c r="C28" s="78"/>
      <c r="D28" s="79"/>
      <c r="E28" s="16">
        <v>353</v>
      </c>
      <c r="F28" s="50"/>
    </row>
    <row r="29" spans="1:6" ht="27" customHeight="1">
      <c r="A29" s="2" t="s">
        <v>41</v>
      </c>
      <c r="B29" s="75" t="s">
        <v>25</v>
      </c>
      <c r="C29" s="78"/>
      <c r="D29" s="79"/>
      <c r="E29" s="16">
        <v>54</v>
      </c>
      <c r="F29" s="50"/>
    </row>
    <row r="30" spans="1:6" ht="27" customHeight="1">
      <c r="A30" s="3" t="s">
        <v>42</v>
      </c>
      <c r="B30" s="64" t="s">
        <v>66</v>
      </c>
      <c r="C30" s="73"/>
      <c r="D30" s="74"/>
      <c r="E30" s="15">
        <f>E31</f>
        <v>4539</v>
      </c>
      <c r="F30" s="50"/>
    </row>
    <row r="31" spans="1:6" ht="23.25" customHeight="1">
      <c r="A31" s="2" t="s">
        <v>67</v>
      </c>
      <c r="B31" s="75" t="s">
        <v>68</v>
      </c>
      <c r="C31" s="76"/>
      <c r="D31" s="77"/>
      <c r="E31" s="16">
        <v>4539</v>
      </c>
      <c r="F31" s="50"/>
    </row>
    <row r="32" spans="1:6" ht="28.5" customHeight="1">
      <c r="A32" s="3" t="s">
        <v>69</v>
      </c>
      <c r="B32" s="64" t="s">
        <v>15</v>
      </c>
      <c r="C32" s="73"/>
      <c r="D32" s="74"/>
      <c r="E32" s="15">
        <f>SUM(E33:E38)</f>
        <v>593282.9</v>
      </c>
      <c r="F32" s="50"/>
    </row>
    <row r="33" spans="1:6" ht="17.25" customHeight="1">
      <c r="A33" s="7" t="s">
        <v>99</v>
      </c>
      <c r="B33" s="75" t="s">
        <v>100</v>
      </c>
      <c r="C33" s="76"/>
      <c r="D33" s="77"/>
      <c r="E33" s="21">
        <v>62</v>
      </c>
      <c r="F33" s="50"/>
    </row>
    <row r="34" spans="1:6" ht="29.25" customHeight="1">
      <c r="A34" s="28" t="s">
        <v>101</v>
      </c>
      <c r="B34" s="83" t="s">
        <v>102</v>
      </c>
      <c r="C34" s="84"/>
      <c r="D34" s="85"/>
      <c r="E34" s="21">
        <v>0</v>
      </c>
      <c r="F34" s="50"/>
    </row>
    <row r="35" spans="1:6" ht="48.75" customHeight="1">
      <c r="A35" s="29" t="s">
        <v>103</v>
      </c>
      <c r="B35" s="83" t="s">
        <v>104</v>
      </c>
      <c r="C35" s="110"/>
      <c r="D35" s="111"/>
      <c r="E35" s="16">
        <v>551194.9</v>
      </c>
      <c r="F35" s="60">
        <v>71178.9</v>
      </c>
    </row>
    <row r="36" spans="1:6" ht="36" customHeight="1">
      <c r="A36" s="2" t="s">
        <v>70</v>
      </c>
      <c r="B36" s="75" t="s">
        <v>71</v>
      </c>
      <c r="C36" s="76"/>
      <c r="D36" s="77"/>
      <c r="E36" s="16">
        <v>36197</v>
      </c>
      <c r="F36" s="50"/>
    </row>
    <row r="37" spans="1:6" ht="36" customHeight="1">
      <c r="A37" s="2" t="s">
        <v>72</v>
      </c>
      <c r="B37" s="75" t="s">
        <v>73</v>
      </c>
      <c r="C37" s="76"/>
      <c r="D37" s="77"/>
      <c r="E37" s="16">
        <v>1193</v>
      </c>
      <c r="F37" s="50"/>
    </row>
    <row r="38" spans="1:6" ht="27" customHeight="1">
      <c r="A38" s="2" t="s">
        <v>105</v>
      </c>
      <c r="B38" s="75" t="s">
        <v>74</v>
      </c>
      <c r="C38" s="78"/>
      <c r="D38" s="79"/>
      <c r="E38" s="16">
        <v>4636</v>
      </c>
      <c r="F38" s="50"/>
    </row>
    <row r="39" spans="1:6" s="11" customFormat="1" ht="18" customHeight="1">
      <c r="A39" s="3" t="s">
        <v>43</v>
      </c>
      <c r="B39" s="64" t="s">
        <v>20</v>
      </c>
      <c r="C39" s="73"/>
      <c r="D39" s="74"/>
      <c r="E39" s="15">
        <f>E40</f>
        <v>2698</v>
      </c>
      <c r="F39" s="53"/>
    </row>
    <row r="40" spans="1:6" ht="16.5" customHeight="1">
      <c r="A40" s="2" t="s">
        <v>75</v>
      </c>
      <c r="B40" s="75" t="s">
        <v>106</v>
      </c>
      <c r="C40" s="78"/>
      <c r="D40" s="79"/>
      <c r="E40" s="16">
        <v>2698</v>
      </c>
      <c r="F40" s="50"/>
    </row>
    <row r="41" spans="1:6" ht="30" customHeight="1">
      <c r="A41" s="35" t="s">
        <v>131</v>
      </c>
      <c r="B41" s="64" t="s">
        <v>132</v>
      </c>
      <c r="C41" s="73"/>
      <c r="D41" s="74"/>
      <c r="E41" s="15">
        <v>1161</v>
      </c>
      <c r="F41" s="50"/>
    </row>
    <row r="42" spans="1:6" ht="24" customHeight="1">
      <c r="A42" s="35" t="s">
        <v>133</v>
      </c>
      <c r="B42" s="75" t="s">
        <v>148</v>
      </c>
      <c r="C42" s="76"/>
      <c r="D42" s="77"/>
      <c r="E42" s="21">
        <v>1161</v>
      </c>
      <c r="F42" s="50"/>
    </row>
    <row r="43" spans="1:6" ht="14.25" customHeight="1">
      <c r="A43" s="3" t="s">
        <v>44</v>
      </c>
      <c r="B43" s="64" t="s">
        <v>16</v>
      </c>
      <c r="C43" s="73"/>
      <c r="D43" s="74"/>
      <c r="E43" s="15">
        <f>SUM(E44:E46)</f>
        <v>129339</v>
      </c>
      <c r="F43" s="50"/>
    </row>
    <row r="44" spans="1:6" ht="26.25" customHeight="1">
      <c r="A44" s="29" t="s">
        <v>76</v>
      </c>
      <c r="B44" s="83" t="s">
        <v>77</v>
      </c>
      <c r="C44" s="110"/>
      <c r="D44" s="111"/>
      <c r="E44" s="16">
        <v>127462</v>
      </c>
      <c r="F44" s="50"/>
    </row>
    <row r="45" spans="1:6" ht="28.5" customHeight="1">
      <c r="A45" s="2" t="s">
        <v>78</v>
      </c>
      <c r="B45" s="75" t="s">
        <v>79</v>
      </c>
      <c r="C45" s="78"/>
      <c r="D45" s="79"/>
      <c r="E45" s="16">
        <v>139</v>
      </c>
      <c r="F45" s="50"/>
    </row>
    <row r="46" spans="1:6" ht="24.75" customHeight="1">
      <c r="A46" s="26" t="s">
        <v>129</v>
      </c>
      <c r="B46" s="75" t="s">
        <v>113</v>
      </c>
      <c r="C46" s="76"/>
      <c r="D46" s="77"/>
      <c r="E46" s="16">
        <v>1738</v>
      </c>
      <c r="F46" s="50"/>
    </row>
    <row r="47" spans="1:6" ht="12.75">
      <c r="A47" s="3" t="s">
        <v>50</v>
      </c>
      <c r="B47" s="86" t="s">
        <v>17</v>
      </c>
      <c r="C47" s="87"/>
      <c r="D47" s="63"/>
      <c r="E47" s="15">
        <f>SUM(E48:E52)</f>
        <v>6437</v>
      </c>
      <c r="F47" s="50"/>
    </row>
    <row r="48" spans="1:6" ht="45" customHeight="1">
      <c r="A48" s="2" t="s">
        <v>45</v>
      </c>
      <c r="B48" s="75" t="s">
        <v>27</v>
      </c>
      <c r="C48" s="78"/>
      <c r="D48" s="79"/>
      <c r="E48" s="16">
        <v>59</v>
      </c>
      <c r="F48" s="50"/>
    </row>
    <row r="49" spans="1:6" ht="39.75" customHeight="1">
      <c r="A49" s="2" t="s">
        <v>46</v>
      </c>
      <c r="B49" s="75" t="s">
        <v>6</v>
      </c>
      <c r="C49" s="78"/>
      <c r="D49" s="79"/>
      <c r="E49" s="16">
        <v>8</v>
      </c>
      <c r="F49" s="50"/>
    </row>
    <row r="50" spans="1:6" ht="36.75" customHeight="1">
      <c r="A50" s="2" t="s">
        <v>47</v>
      </c>
      <c r="B50" s="75" t="s">
        <v>7</v>
      </c>
      <c r="C50" s="78"/>
      <c r="D50" s="79"/>
      <c r="E50" s="16">
        <v>898</v>
      </c>
      <c r="F50" s="50"/>
    </row>
    <row r="51" spans="1:6" ht="24.75" customHeight="1">
      <c r="A51" s="29" t="s">
        <v>55</v>
      </c>
      <c r="B51" s="83" t="s">
        <v>56</v>
      </c>
      <c r="C51" s="84"/>
      <c r="D51" s="85"/>
      <c r="E51" s="16">
        <v>2500</v>
      </c>
      <c r="F51" s="50"/>
    </row>
    <row r="52" spans="1:6" s="6" customFormat="1" ht="23.25" customHeight="1">
      <c r="A52" s="43" t="s">
        <v>80</v>
      </c>
      <c r="B52" s="70" t="s">
        <v>144</v>
      </c>
      <c r="C52" s="71"/>
      <c r="D52" s="72"/>
      <c r="E52" s="14">
        <f>SUM(E53:E55)</f>
        <v>2972</v>
      </c>
      <c r="F52" s="52"/>
    </row>
    <row r="53" spans="1:6" ht="18" customHeight="1">
      <c r="A53" s="29" t="s">
        <v>80</v>
      </c>
      <c r="B53" s="83" t="s">
        <v>124</v>
      </c>
      <c r="C53" s="84"/>
      <c r="D53" s="85"/>
      <c r="E53" s="16">
        <v>1032</v>
      </c>
      <c r="F53" s="50"/>
    </row>
    <row r="54" spans="1:6" ht="13.5" customHeight="1">
      <c r="A54" s="29" t="s">
        <v>80</v>
      </c>
      <c r="B54" s="83" t="s">
        <v>107</v>
      </c>
      <c r="C54" s="84"/>
      <c r="D54" s="85"/>
      <c r="E54" s="16">
        <v>800</v>
      </c>
      <c r="F54" s="50"/>
    </row>
    <row r="55" spans="1:6" ht="24" customHeight="1">
      <c r="A55" s="29" t="s">
        <v>80</v>
      </c>
      <c r="B55" s="83" t="s">
        <v>108</v>
      </c>
      <c r="C55" s="84"/>
      <c r="D55" s="85"/>
      <c r="E55" s="16">
        <v>1140</v>
      </c>
      <c r="F55" s="50"/>
    </row>
    <row r="56" spans="1:6" ht="12.75">
      <c r="A56" s="44" t="s">
        <v>48</v>
      </c>
      <c r="B56" s="67" t="s">
        <v>18</v>
      </c>
      <c r="C56" s="68"/>
      <c r="D56" s="69"/>
      <c r="E56" s="15">
        <f>E57</f>
        <v>86347</v>
      </c>
      <c r="F56" s="50"/>
    </row>
    <row r="57" spans="1:6" s="6" customFormat="1" ht="15" customHeight="1">
      <c r="A57" s="43" t="s">
        <v>81</v>
      </c>
      <c r="B57" s="70" t="s">
        <v>145</v>
      </c>
      <c r="C57" s="71"/>
      <c r="D57" s="72"/>
      <c r="E57" s="14">
        <f>SUM(E58:E59)</f>
        <v>86347</v>
      </c>
      <c r="F57" s="52"/>
    </row>
    <row r="58" spans="1:6" ht="18" customHeight="1">
      <c r="A58" s="29" t="s">
        <v>82</v>
      </c>
      <c r="B58" s="80" t="s">
        <v>109</v>
      </c>
      <c r="C58" s="81"/>
      <c r="D58" s="82"/>
      <c r="E58" s="16">
        <v>800</v>
      </c>
      <c r="F58" s="50"/>
    </row>
    <row r="59" spans="1:6" ht="15.75" customHeight="1">
      <c r="A59" s="29" t="s">
        <v>83</v>
      </c>
      <c r="B59" s="83" t="s">
        <v>110</v>
      </c>
      <c r="C59" s="84"/>
      <c r="D59" s="85"/>
      <c r="E59" s="16">
        <v>85547</v>
      </c>
      <c r="F59" s="50"/>
    </row>
    <row r="60" spans="1:6" s="6" customFormat="1" ht="13.5" customHeight="1">
      <c r="A60" s="3" t="s">
        <v>94</v>
      </c>
      <c r="B60" s="64" t="s">
        <v>96</v>
      </c>
      <c r="C60" s="73"/>
      <c r="D60" s="74"/>
      <c r="E60" s="15">
        <f>E61</f>
        <v>0</v>
      </c>
      <c r="F60" s="52"/>
    </row>
    <row r="61" spans="1:6" s="22" customFormat="1" ht="15.75" customHeight="1">
      <c r="A61" s="29" t="s">
        <v>95</v>
      </c>
      <c r="B61" s="83" t="s">
        <v>97</v>
      </c>
      <c r="C61" s="115"/>
      <c r="D61" s="116"/>
      <c r="E61" s="16">
        <v>0</v>
      </c>
      <c r="F61" s="54"/>
    </row>
    <row r="62" spans="1:6" ht="42.75" customHeight="1">
      <c r="A62" s="7" t="s">
        <v>84</v>
      </c>
      <c r="B62" s="64" t="s">
        <v>8</v>
      </c>
      <c r="C62" s="65"/>
      <c r="D62" s="66"/>
      <c r="E62" s="15">
        <f>E63+E68+E83</f>
        <v>352960</v>
      </c>
      <c r="F62" s="50"/>
    </row>
    <row r="63" spans="1:6" ht="28.5" customHeight="1">
      <c r="A63" s="3" t="s">
        <v>49</v>
      </c>
      <c r="B63" s="64" t="s">
        <v>54</v>
      </c>
      <c r="C63" s="78"/>
      <c r="D63" s="79"/>
      <c r="E63" s="15">
        <f>SUM(E64:E67)</f>
        <v>145</v>
      </c>
      <c r="F63" s="50"/>
    </row>
    <row r="64" spans="1:6" ht="42.75" customHeight="1">
      <c r="A64" s="28" t="s">
        <v>141</v>
      </c>
      <c r="B64" s="83" t="s">
        <v>135</v>
      </c>
      <c r="C64" s="78"/>
      <c r="D64" s="79"/>
      <c r="E64" s="25">
        <v>0</v>
      </c>
      <c r="F64" s="50"/>
    </row>
    <row r="65" spans="1:6" ht="33.75" customHeight="1">
      <c r="A65" s="28" t="s">
        <v>142</v>
      </c>
      <c r="B65" s="83" t="s">
        <v>143</v>
      </c>
      <c r="C65" s="78"/>
      <c r="D65" s="79"/>
      <c r="E65" s="25">
        <v>0</v>
      </c>
      <c r="F65" s="50"/>
    </row>
    <row r="66" spans="1:6" ht="25.5" customHeight="1">
      <c r="A66" s="28" t="s">
        <v>141</v>
      </c>
      <c r="B66" s="83" t="s">
        <v>149</v>
      </c>
      <c r="C66" s="78"/>
      <c r="D66" s="79"/>
      <c r="E66" s="25">
        <v>145</v>
      </c>
      <c r="F66" s="50"/>
    </row>
    <row r="67" spans="1:6" ht="33" customHeight="1">
      <c r="A67" s="28" t="s">
        <v>141</v>
      </c>
      <c r="B67" s="83" t="s">
        <v>134</v>
      </c>
      <c r="C67" s="78"/>
      <c r="D67" s="79"/>
      <c r="E67" s="25">
        <v>0</v>
      </c>
      <c r="F67" s="50"/>
    </row>
    <row r="68" spans="1:6" ht="30" customHeight="1">
      <c r="A68" s="45" t="s">
        <v>111</v>
      </c>
      <c r="B68" s="64" t="s">
        <v>19</v>
      </c>
      <c r="C68" s="73"/>
      <c r="D68" s="74"/>
      <c r="E68" s="15">
        <f>SUM(E69:E82)</f>
        <v>336099</v>
      </c>
      <c r="F68" s="58"/>
    </row>
    <row r="69" spans="1:6" ht="36.75" customHeight="1">
      <c r="A69" s="7" t="s">
        <v>115</v>
      </c>
      <c r="B69" s="75" t="s">
        <v>137</v>
      </c>
      <c r="C69" s="76"/>
      <c r="D69" s="77"/>
      <c r="E69" s="16">
        <v>1717</v>
      </c>
      <c r="F69" s="57"/>
    </row>
    <row r="70" spans="1:6" ht="35.25" customHeight="1">
      <c r="A70" s="7" t="s">
        <v>115</v>
      </c>
      <c r="B70" s="75" t="s">
        <v>138</v>
      </c>
      <c r="C70" s="76"/>
      <c r="D70" s="77"/>
      <c r="E70" s="16">
        <v>1023</v>
      </c>
      <c r="F70" s="57"/>
    </row>
    <row r="71" spans="1:6" ht="54" customHeight="1">
      <c r="A71" s="7" t="s">
        <v>116</v>
      </c>
      <c r="B71" s="75" t="s">
        <v>93</v>
      </c>
      <c r="C71" s="76"/>
      <c r="D71" s="77"/>
      <c r="E71" s="16">
        <v>225729</v>
      </c>
      <c r="F71" s="57"/>
    </row>
    <row r="72" spans="1:6" ht="22.5" customHeight="1">
      <c r="A72" s="7" t="s">
        <v>117</v>
      </c>
      <c r="B72" s="75" t="s">
        <v>139</v>
      </c>
      <c r="C72" s="76"/>
      <c r="D72" s="77"/>
      <c r="E72" s="16">
        <v>3781</v>
      </c>
      <c r="F72" s="56"/>
    </row>
    <row r="73" spans="1:6" ht="44.25" customHeight="1">
      <c r="A73" s="7" t="s">
        <v>120</v>
      </c>
      <c r="B73" s="75" t="s">
        <v>91</v>
      </c>
      <c r="C73" s="76"/>
      <c r="D73" s="77"/>
      <c r="E73" s="16">
        <v>7802</v>
      </c>
      <c r="F73" s="56"/>
    </row>
    <row r="74" spans="1:6" ht="45" customHeight="1">
      <c r="A74" s="7" t="s">
        <v>118</v>
      </c>
      <c r="B74" s="75" t="s">
        <v>92</v>
      </c>
      <c r="C74" s="76"/>
      <c r="D74" s="77"/>
      <c r="E74" s="16">
        <v>8732</v>
      </c>
      <c r="F74" s="56"/>
    </row>
    <row r="75" spans="1:6" ht="35.25" customHeight="1">
      <c r="A75" s="7" t="s">
        <v>119</v>
      </c>
      <c r="B75" s="75" t="s">
        <v>112</v>
      </c>
      <c r="C75" s="76"/>
      <c r="D75" s="77"/>
      <c r="E75" s="16">
        <v>50623</v>
      </c>
      <c r="F75" s="57"/>
    </row>
    <row r="76" spans="1:6" ht="66" customHeight="1">
      <c r="A76" s="28" t="s">
        <v>118</v>
      </c>
      <c r="B76" s="83" t="s">
        <v>140</v>
      </c>
      <c r="C76" s="110"/>
      <c r="D76" s="111"/>
      <c r="E76" s="16">
        <v>1021</v>
      </c>
      <c r="F76" s="50"/>
    </row>
    <row r="77" spans="1:6" ht="21.75" customHeight="1">
      <c r="A77" s="28" t="s">
        <v>128</v>
      </c>
      <c r="B77" s="83" t="s">
        <v>53</v>
      </c>
      <c r="C77" s="110"/>
      <c r="D77" s="111"/>
      <c r="E77" s="16">
        <v>2403</v>
      </c>
      <c r="F77" s="50"/>
    </row>
    <row r="78" spans="1:6" ht="126" customHeight="1">
      <c r="A78" s="7" t="s">
        <v>121</v>
      </c>
      <c r="B78" s="83" t="s">
        <v>136</v>
      </c>
      <c r="C78" s="110"/>
      <c r="D78" s="111"/>
      <c r="E78" s="16">
        <v>5172</v>
      </c>
      <c r="F78" s="50"/>
    </row>
    <row r="79" spans="1:6" ht="45" customHeight="1">
      <c r="A79" s="7" t="s">
        <v>122</v>
      </c>
      <c r="B79" s="75" t="s">
        <v>98</v>
      </c>
      <c r="C79" s="76"/>
      <c r="D79" s="77"/>
      <c r="E79" s="16">
        <v>7857</v>
      </c>
      <c r="F79" s="50"/>
    </row>
    <row r="80" spans="1:6" ht="33" customHeight="1">
      <c r="A80" s="7" t="s">
        <v>116</v>
      </c>
      <c r="B80" s="75" t="s">
        <v>150</v>
      </c>
      <c r="C80" s="78"/>
      <c r="D80" s="79"/>
      <c r="E80" s="16">
        <v>7</v>
      </c>
      <c r="F80" s="50"/>
    </row>
    <row r="81" spans="1:6" ht="21.75" customHeight="1">
      <c r="A81" s="7" t="s">
        <v>116</v>
      </c>
      <c r="B81" s="75" t="s">
        <v>151</v>
      </c>
      <c r="C81" s="78"/>
      <c r="D81" s="79"/>
      <c r="E81" s="16">
        <v>9312</v>
      </c>
      <c r="F81" s="57"/>
    </row>
    <row r="82" spans="1:6" ht="33.75" customHeight="1">
      <c r="A82" s="7" t="s">
        <v>118</v>
      </c>
      <c r="B82" s="75" t="s">
        <v>152</v>
      </c>
      <c r="C82" s="78"/>
      <c r="D82" s="79"/>
      <c r="E82" s="16">
        <v>10920</v>
      </c>
      <c r="F82" s="50"/>
    </row>
    <row r="83" spans="1:6" ht="19.5" customHeight="1">
      <c r="A83" s="3" t="s">
        <v>125</v>
      </c>
      <c r="B83" s="112" t="s">
        <v>126</v>
      </c>
      <c r="C83" s="113"/>
      <c r="D83" s="114"/>
      <c r="E83" s="30">
        <f>E84+E85</f>
        <v>16716</v>
      </c>
      <c r="F83" s="50"/>
    </row>
    <row r="84" spans="1:6" ht="45" customHeight="1">
      <c r="A84" s="32" t="s">
        <v>123</v>
      </c>
      <c r="B84" s="88" t="s">
        <v>127</v>
      </c>
      <c r="C84" s="89"/>
      <c r="D84" s="90"/>
      <c r="E84" s="33">
        <v>2776</v>
      </c>
      <c r="F84" s="50"/>
    </row>
    <row r="85" spans="1:6" ht="48" customHeight="1">
      <c r="A85" s="32" t="s">
        <v>146</v>
      </c>
      <c r="B85" s="88" t="s">
        <v>147</v>
      </c>
      <c r="C85" s="89"/>
      <c r="D85" s="90"/>
      <c r="E85" s="33">
        <v>13940</v>
      </c>
      <c r="F85" s="50"/>
    </row>
    <row r="86" spans="1:6" ht="24.75" customHeight="1">
      <c r="A86" s="3" t="s">
        <v>85</v>
      </c>
      <c r="B86" s="64" t="s">
        <v>86</v>
      </c>
      <c r="C86" s="73"/>
      <c r="D86" s="74"/>
      <c r="E86" s="15">
        <f>SUM(E87:E88)</f>
        <v>394734.6</v>
      </c>
      <c r="F86" s="50"/>
    </row>
    <row r="87" spans="1:6" ht="25.5" customHeight="1">
      <c r="A87" s="7" t="s">
        <v>87</v>
      </c>
      <c r="B87" s="75" t="s">
        <v>88</v>
      </c>
      <c r="C87" s="76"/>
      <c r="D87" s="77"/>
      <c r="E87" s="21">
        <v>376953.6</v>
      </c>
      <c r="F87" s="50"/>
    </row>
    <row r="88" spans="1:6" ht="25.5" customHeight="1">
      <c r="A88" s="7" t="s">
        <v>89</v>
      </c>
      <c r="B88" s="75" t="s">
        <v>90</v>
      </c>
      <c r="C88" s="76"/>
      <c r="D88" s="77"/>
      <c r="E88" s="21">
        <v>17781</v>
      </c>
      <c r="F88" s="50"/>
    </row>
    <row r="89" spans="1:6" ht="23.25" customHeight="1">
      <c r="A89" s="7"/>
      <c r="B89" s="86" t="s">
        <v>2</v>
      </c>
      <c r="C89" s="87"/>
      <c r="D89" s="63"/>
      <c r="E89" s="15">
        <f>E11+E62+E86</f>
        <v>2349622.5</v>
      </c>
      <c r="F89" s="50"/>
    </row>
    <row r="90" spans="5:6" ht="12.75">
      <c r="E90" s="13"/>
      <c r="F90" s="50"/>
    </row>
    <row r="91" spans="3:24" ht="12.75">
      <c r="C91" s="47">
        <v>2278443.6</v>
      </c>
      <c r="D91" s="37"/>
      <c r="E91" s="38"/>
      <c r="F91" s="55"/>
      <c r="G91" s="37"/>
      <c r="H91" s="37"/>
      <c r="I91" s="37"/>
      <c r="J91" s="37"/>
      <c r="K91" s="37"/>
      <c r="L91" s="37"/>
      <c r="M91" s="37"/>
      <c r="N91" s="37"/>
      <c r="O91" s="37"/>
      <c r="P91" s="37"/>
      <c r="Q91" s="37"/>
      <c r="R91" s="37"/>
      <c r="S91" s="37"/>
      <c r="T91" s="37"/>
      <c r="U91" s="37"/>
      <c r="V91" s="37"/>
      <c r="W91" s="37"/>
      <c r="X91" s="37"/>
    </row>
    <row r="92" spans="3:24" ht="15">
      <c r="C92" s="61">
        <f>F35</f>
        <v>71178.9</v>
      </c>
      <c r="D92" s="36"/>
      <c r="E92" s="36"/>
      <c r="F92" s="55"/>
      <c r="G92" s="37"/>
      <c r="H92" s="37"/>
      <c r="I92" s="37"/>
      <c r="J92" s="37"/>
      <c r="K92" s="37"/>
      <c r="L92" s="37"/>
      <c r="M92" s="37"/>
      <c r="N92" s="37"/>
      <c r="O92" s="37"/>
      <c r="P92" s="37"/>
      <c r="Q92" s="37"/>
      <c r="R92" s="37"/>
      <c r="S92" s="37"/>
      <c r="T92" s="37"/>
      <c r="U92" s="37"/>
      <c r="V92" s="37"/>
      <c r="W92" s="37"/>
      <c r="X92" s="37"/>
    </row>
    <row r="93" spans="2:24" ht="15">
      <c r="B93" s="31"/>
      <c r="C93" s="49">
        <f>C91+C92</f>
        <v>2349622.5</v>
      </c>
      <c r="D93" s="36"/>
      <c r="E93" s="36"/>
      <c r="F93" s="55"/>
      <c r="G93" s="37"/>
      <c r="H93" s="37"/>
      <c r="I93" s="37"/>
      <c r="J93" s="37"/>
      <c r="K93" s="37"/>
      <c r="L93" s="37"/>
      <c r="M93" s="37"/>
      <c r="N93" s="37"/>
      <c r="O93" s="37"/>
      <c r="P93" s="37"/>
      <c r="Q93" s="37"/>
      <c r="R93" s="37"/>
      <c r="S93" s="37"/>
      <c r="T93" s="37"/>
      <c r="U93" s="37"/>
      <c r="V93" s="37"/>
      <c r="W93" s="37"/>
      <c r="X93" s="37"/>
    </row>
    <row r="94" spans="3:24" ht="15">
      <c r="C94" s="36"/>
      <c r="D94" s="36"/>
      <c r="E94" s="36"/>
      <c r="F94" s="55"/>
      <c r="G94" s="37"/>
      <c r="H94" s="37"/>
      <c r="I94" s="37"/>
      <c r="J94" s="37"/>
      <c r="K94" s="37"/>
      <c r="L94" s="37"/>
      <c r="M94" s="37"/>
      <c r="N94" s="37"/>
      <c r="O94" s="37"/>
      <c r="P94" s="37"/>
      <c r="Q94" s="37"/>
      <c r="R94" s="37"/>
      <c r="S94" s="37"/>
      <c r="T94" s="37"/>
      <c r="U94" s="37"/>
      <c r="V94" s="37"/>
      <c r="W94" s="37"/>
      <c r="X94" s="37"/>
    </row>
    <row r="95" spans="3:24" ht="15">
      <c r="C95" s="36"/>
      <c r="D95" s="36"/>
      <c r="E95" s="36"/>
      <c r="F95" s="55"/>
      <c r="G95" s="37"/>
      <c r="H95" s="37"/>
      <c r="I95" s="37"/>
      <c r="J95" s="37"/>
      <c r="K95" s="37"/>
      <c r="L95" s="37"/>
      <c r="M95" s="37"/>
      <c r="N95" s="37"/>
      <c r="O95" s="37"/>
      <c r="P95" s="37"/>
      <c r="Q95" s="37"/>
      <c r="R95" s="37"/>
      <c r="S95" s="37"/>
      <c r="T95" s="37"/>
      <c r="U95" s="37"/>
      <c r="V95" s="37"/>
      <c r="W95" s="37"/>
      <c r="X95" s="37"/>
    </row>
    <row r="96" spans="2:24" ht="15">
      <c r="B96" s="31"/>
      <c r="C96" s="36"/>
      <c r="D96" s="36"/>
      <c r="E96" s="36"/>
      <c r="F96" s="55"/>
      <c r="G96" s="37"/>
      <c r="H96" s="37"/>
      <c r="I96" s="37"/>
      <c r="J96" s="37"/>
      <c r="K96" s="37"/>
      <c r="L96" s="37"/>
      <c r="M96" s="37"/>
      <c r="N96" s="37"/>
      <c r="O96" s="37"/>
      <c r="P96" s="37"/>
      <c r="Q96" s="37"/>
      <c r="R96" s="37"/>
      <c r="S96" s="37"/>
      <c r="T96" s="37"/>
      <c r="U96" s="37"/>
      <c r="V96" s="37"/>
      <c r="W96" s="37"/>
      <c r="X96" s="37"/>
    </row>
    <row r="97" spans="2:24" ht="15">
      <c r="B97" s="31"/>
      <c r="C97" s="46"/>
      <c r="D97" s="36"/>
      <c r="E97" s="36"/>
      <c r="F97" s="55"/>
      <c r="G97" s="37"/>
      <c r="H97" s="37"/>
      <c r="I97" s="37"/>
      <c r="J97" s="37"/>
      <c r="K97" s="37"/>
      <c r="L97" s="37"/>
      <c r="M97" s="37"/>
      <c r="N97" s="37"/>
      <c r="O97" s="37"/>
      <c r="P97" s="37"/>
      <c r="Q97" s="37"/>
      <c r="R97" s="37"/>
      <c r="S97" s="37"/>
      <c r="T97" s="37"/>
      <c r="U97" s="37"/>
      <c r="V97" s="37"/>
      <c r="W97" s="37"/>
      <c r="X97" s="37"/>
    </row>
    <row r="98" spans="3:24" ht="12.75">
      <c r="C98" s="48"/>
      <c r="D98" s="37"/>
      <c r="E98" s="37"/>
      <c r="F98" s="55"/>
      <c r="G98" s="37"/>
      <c r="H98" s="37"/>
      <c r="I98" s="37"/>
      <c r="J98" s="37"/>
      <c r="K98" s="37"/>
      <c r="L98" s="37"/>
      <c r="M98" s="37"/>
      <c r="N98" s="37"/>
      <c r="O98" s="37"/>
      <c r="P98" s="37"/>
      <c r="Q98" s="37"/>
      <c r="R98" s="37"/>
      <c r="S98" s="37"/>
      <c r="T98" s="37"/>
      <c r="U98" s="37"/>
      <c r="V98" s="37"/>
      <c r="W98" s="37"/>
      <c r="X98" s="37"/>
    </row>
    <row r="99" spans="2:24" ht="12.75">
      <c r="B99" s="31"/>
      <c r="C99" s="47"/>
      <c r="D99" s="37"/>
      <c r="E99" s="37"/>
      <c r="F99" s="55"/>
      <c r="G99" s="37"/>
      <c r="H99" s="37"/>
      <c r="I99" s="37"/>
      <c r="J99" s="37"/>
      <c r="K99" s="37"/>
      <c r="L99" s="37"/>
      <c r="M99" s="37"/>
      <c r="N99" s="37"/>
      <c r="O99" s="37"/>
      <c r="P99" s="37"/>
      <c r="Q99" s="37"/>
      <c r="R99" s="37"/>
      <c r="S99" s="37"/>
      <c r="T99" s="37"/>
      <c r="U99" s="37"/>
      <c r="V99" s="37"/>
      <c r="W99" s="37"/>
      <c r="X99" s="37"/>
    </row>
    <row r="100" spans="3:24" ht="15">
      <c r="C100" s="36"/>
      <c r="D100" s="37"/>
      <c r="E100" s="37"/>
      <c r="F100" s="55"/>
      <c r="G100" s="37"/>
      <c r="H100" s="37"/>
      <c r="I100" s="37"/>
      <c r="J100" s="37"/>
      <c r="K100" s="37"/>
      <c r="L100" s="37"/>
      <c r="M100" s="37"/>
      <c r="N100" s="37"/>
      <c r="O100" s="37"/>
      <c r="P100" s="37"/>
      <c r="Q100" s="37"/>
      <c r="R100" s="37"/>
      <c r="S100" s="37"/>
      <c r="T100" s="37"/>
      <c r="U100" s="37"/>
      <c r="V100" s="37"/>
      <c r="W100" s="37"/>
      <c r="X100" s="37"/>
    </row>
    <row r="101" spans="3:24" ht="14.25">
      <c r="C101" s="39"/>
      <c r="D101" s="37"/>
      <c r="E101" s="37"/>
      <c r="F101" s="55"/>
      <c r="G101" s="37"/>
      <c r="H101" s="37"/>
      <c r="I101" s="37"/>
      <c r="J101" s="37"/>
      <c r="K101" s="40"/>
      <c r="L101" s="37"/>
      <c r="M101" s="37"/>
      <c r="N101" s="37"/>
      <c r="O101" s="37"/>
      <c r="P101" s="37"/>
      <c r="Q101" s="37"/>
      <c r="R101" s="37"/>
      <c r="S101" s="37"/>
      <c r="T101" s="37"/>
      <c r="U101" s="37"/>
      <c r="V101" s="37"/>
      <c r="W101" s="37"/>
      <c r="X101" s="37"/>
    </row>
    <row r="102" spans="3:24" ht="15">
      <c r="C102" s="41"/>
      <c r="D102" s="42"/>
      <c r="E102" s="42"/>
      <c r="F102" s="55"/>
      <c r="G102" s="37"/>
      <c r="H102" s="37"/>
      <c r="I102" s="37"/>
      <c r="J102" s="37"/>
      <c r="K102" s="37"/>
      <c r="L102" s="37"/>
      <c r="M102" s="37"/>
      <c r="N102" s="37"/>
      <c r="O102" s="37"/>
      <c r="P102" s="37"/>
      <c r="Q102" s="37"/>
      <c r="R102" s="37"/>
      <c r="S102" s="37"/>
      <c r="T102" s="37"/>
      <c r="U102" s="37"/>
      <c r="V102" s="37"/>
      <c r="W102" s="37"/>
      <c r="X102" s="37"/>
    </row>
    <row r="103" spans="3:24" ht="12.75">
      <c r="C103" s="37"/>
      <c r="D103" s="37"/>
      <c r="E103" s="37"/>
      <c r="F103" s="55"/>
      <c r="G103" s="37"/>
      <c r="H103" s="37"/>
      <c r="I103" s="37"/>
      <c r="J103" s="37"/>
      <c r="K103" s="37"/>
      <c r="L103" s="37"/>
      <c r="M103" s="37"/>
      <c r="N103" s="37"/>
      <c r="O103" s="37"/>
      <c r="P103" s="37"/>
      <c r="Q103" s="37"/>
      <c r="R103" s="37"/>
      <c r="S103" s="37"/>
      <c r="T103" s="37"/>
      <c r="U103" s="37"/>
      <c r="V103" s="37"/>
      <c r="W103" s="37"/>
      <c r="X103" s="37"/>
    </row>
    <row r="104" spans="3:24" ht="12.75">
      <c r="C104" s="37"/>
      <c r="D104" s="37"/>
      <c r="E104" s="37"/>
      <c r="F104" s="55"/>
      <c r="G104" s="37"/>
      <c r="H104" s="37"/>
      <c r="I104" s="37"/>
      <c r="J104" s="37"/>
      <c r="K104" s="37"/>
      <c r="L104" s="37"/>
      <c r="M104" s="37"/>
      <c r="N104" s="37"/>
      <c r="O104" s="37"/>
      <c r="P104" s="37"/>
      <c r="Q104" s="37"/>
      <c r="R104" s="37"/>
      <c r="S104" s="37"/>
      <c r="T104" s="37"/>
      <c r="U104" s="37"/>
      <c r="V104" s="37"/>
      <c r="W104" s="37"/>
      <c r="X104" s="37"/>
    </row>
    <row r="105" spans="3:24" ht="12.75">
      <c r="C105" s="37"/>
      <c r="D105" s="37"/>
      <c r="E105" s="37"/>
      <c r="F105" s="55"/>
      <c r="G105" s="37"/>
      <c r="H105" s="37"/>
      <c r="I105" s="37"/>
      <c r="J105" s="37"/>
      <c r="K105" s="37"/>
      <c r="L105" s="37"/>
      <c r="M105" s="37"/>
      <c r="N105" s="37"/>
      <c r="O105" s="37"/>
      <c r="P105" s="37"/>
      <c r="Q105" s="37"/>
      <c r="R105" s="37"/>
      <c r="S105" s="37"/>
      <c r="T105" s="37"/>
      <c r="U105" s="37"/>
      <c r="V105" s="37"/>
      <c r="W105" s="37"/>
      <c r="X105" s="37"/>
    </row>
    <row r="106" spans="3:24" ht="12.75">
      <c r="C106" s="37"/>
      <c r="D106" s="37"/>
      <c r="E106" s="37"/>
      <c r="F106" s="55"/>
      <c r="G106" s="37"/>
      <c r="H106" s="37"/>
      <c r="I106" s="37"/>
      <c r="J106" s="37"/>
      <c r="K106" s="37"/>
      <c r="L106" s="37"/>
      <c r="M106" s="37"/>
      <c r="N106" s="37"/>
      <c r="O106" s="37"/>
      <c r="P106" s="37"/>
      <c r="Q106" s="37"/>
      <c r="R106" s="37"/>
      <c r="S106" s="37"/>
      <c r="T106" s="37"/>
      <c r="U106" s="37"/>
      <c r="V106" s="37"/>
      <c r="W106" s="37"/>
      <c r="X106" s="37"/>
    </row>
    <row r="107" spans="3:24" ht="12.75">
      <c r="C107" s="37"/>
      <c r="D107" s="37"/>
      <c r="E107" s="37"/>
      <c r="F107" s="55"/>
      <c r="G107" s="37"/>
      <c r="H107" s="37"/>
      <c r="I107" s="37"/>
      <c r="J107" s="37"/>
      <c r="K107" s="37"/>
      <c r="L107" s="37"/>
      <c r="M107" s="37"/>
      <c r="N107" s="37"/>
      <c r="O107" s="37"/>
      <c r="P107" s="37"/>
      <c r="Q107" s="37"/>
      <c r="R107" s="37"/>
      <c r="S107" s="37"/>
      <c r="T107" s="37"/>
      <c r="U107" s="37"/>
      <c r="V107" s="37"/>
      <c r="W107" s="37"/>
      <c r="X107" s="37"/>
    </row>
    <row r="108" spans="3:24" ht="12.75">
      <c r="C108" s="37"/>
      <c r="D108" s="37"/>
      <c r="E108" s="37"/>
      <c r="F108" s="55"/>
      <c r="G108" s="37"/>
      <c r="H108" s="37"/>
      <c r="I108" s="37"/>
      <c r="J108" s="37"/>
      <c r="K108" s="37"/>
      <c r="L108" s="37"/>
      <c r="M108" s="37"/>
      <c r="N108" s="37"/>
      <c r="O108" s="37"/>
      <c r="P108" s="37"/>
      <c r="Q108" s="37"/>
      <c r="R108" s="37"/>
      <c r="S108" s="37"/>
      <c r="T108" s="37"/>
      <c r="U108" s="37"/>
      <c r="V108" s="37"/>
      <c r="W108" s="37"/>
      <c r="X108" s="37"/>
    </row>
    <row r="109" spans="3:24" ht="12.75">
      <c r="C109" s="37"/>
      <c r="D109" s="37"/>
      <c r="E109" s="37"/>
      <c r="F109" s="55"/>
      <c r="G109" s="37"/>
      <c r="H109" s="37"/>
      <c r="I109" s="37"/>
      <c r="J109" s="37"/>
      <c r="K109" s="37"/>
      <c r="L109" s="37"/>
      <c r="M109" s="37"/>
      <c r="N109" s="37"/>
      <c r="O109" s="37"/>
      <c r="P109" s="37"/>
      <c r="Q109" s="37"/>
      <c r="R109" s="37"/>
      <c r="S109" s="37"/>
      <c r="T109" s="37"/>
      <c r="U109" s="37"/>
      <c r="V109" s="37"/>
      <c r="W109" s="37"/>
      <c r="X109" s="37"/>
    </row>
    <row r="110" spans="3:24" ht="12.75">
      <c r="C110" s="37"/>
      <c r="D110" s="37"/>
      <c r="E110" s="37"/>
      <c r="F110" s="55"/>
      <c r="G110" s="37"/>
      <c r="H110" s="37"/>
      <c r="I110" s="37"/>
      <c r="J110" s="37"/>
      <c r="K110" s="37"/>
      <c r="L110" s="37"/>
      <c r="M110" s="37"/>
      <c r="N110" s="37"/>
      <c r="O110" s="37"/>
      <c r="P110" s="37"/>
      <c r="Q110" s="37"/>
      <c r="R110" s="37"/>
      <c r="S110" s="37"/>
      <c r="T110" s="37"/>
      <c r="U110" s="37"/>
      <c r="V110" s="37"/>
      <c r="W110" s="37"/>
      <c r="X110" s="37"/>
    </row>
    <row r="111" spans="3:24" ht="12.75">
      <c r="C111" s="37"/>
      <c r="D111" s="37"/>
      <c r="E111" s="37"/>
      <c r="F111" s="55"/>
      <c r="G111" s="37"/>
      <c r="H111" s="37"/>
      <c r="I111" s="37"/>
      <c r="J111" s="37"/>
      <c r="K111" s="37"/>
      <c r="L111" s="37"/>
      <c r="M111" s="37"/>
      <c r="N111" s="37"/>
      <c r="O111" s="37"/>
      <c r="P111" s="37"/>
      <c r="Q111" s="37"/>
      <c r="R111" s="37"/>
      <c r="S111" s="37"/>
      <c r="T111" s="37"/>
      <c r="U111" s="37"/>
      <c r="V111" s="37"/>
      <c r="W111" s="37"/>
      <c r="X111" s="37"/>
    </row>
    <row r="112" spans="3:24" ht="12.75">
      <c r="C112" s="37"/>
      <c r="D112" s="37"/>
      <c r="E112" s="37"/>
      <c r="F112" s="55"/>
      <c r="G112" s="37"/>
      <c r="H112" s="37"/>
      <c r="I112" s="37"/>
      <c r="J112" s="37"/>
      <c r="K112" s="37"/>
      <c r="L112" s="37"/>
      <c r="M112" s="37"/>
      <c r="N112" s="37"/>
      <c r="O112" s="37"/>
      <c r="P112" s="37"/>
      <c r="Q112" s="37"/>
      <c r="R112" s="37"/>
      <c r="S112" s="37"/>
      <c r="T112" s="37"/>
      <c r="U112" s="37"/>
      <c r="V112" s="37"/>
      <c r="W112" s="37"/>
      <c r="X112" s="37"/>
    </row>
    <row r="113" spans="3:24" ht="12.75">
      <c r="C113" s="37"/>
      <c r="D113" s="37"/>
      <c r="E113" s="37"/>
      <c r="F113" s="55"/>
      <c r="G113" s="37"/>
      <c r="H113" s="37"/>
      <c r="I113" s="37"/>
      <c r="J113" s="37"/>
      <c r="K113" s="37"/>
      <c r="L113" s="37"/>
      <c r="M113" s="37"/>
      <c r="N113" s="37"/>
      <c r="O113" s="37"/>
      <c r="P113" s="37"/>
      <c r="Q113" s="37"/>
      <c r="R113" s="37"/>
      <c r="S113" s="37"/>
      <c r="T113" s="37"/>
      <c r="U113" s="37"/>
      <c r="V113" s="37"/>
      <c r="W113" s="37"/>
      <c r="X113" s="37"/>
    </row>
    <row r="114" spans="3:24" ht="12.75">
      <c r="C114" s="37"/>
      <c r="D114" s="37"/>
      <c r="E114" s="37"/>
      <c r="F114" s="55"/>
      <c r="G114" s="37"/>
      <c r="H114" s="37"/>
      <c r="I114" s="37"/>
      <c r="J114" s="37"/>
      <c r="K114" s="37"/>
      <c r="L114" s="37"/>
      <c r="M114" s="37"/>
      <c r="N114" s="37"/>
      <c r="O114" s="37"/>
      <c r="P114" s="37"/>
      <c r="Q114" s="37"/>
      <c r="R114" s="37"/>
      <c r="S114" s="37"/>
      <c r="T114" s="37"/>
      <c r="U114" s="37"/>
      <c r="V114" s="37"/>
      <c r="W114" s="37"/>
      <c r="X114" s="37"/>
    </row>
    <row r="115" spans="3:24" ht="12.75">
      <c r="C115" s="37"/>
      <c r="D115" s="37"/>
      <c r="E115" s="37"/>
      <c r="F115" s="55"/>
      <c r="G115" s="37"/>
      <c r="H115" s="37"/>
      <c r="I115" s="37"/>
      <c r="J115" s="37"/>
      <c r="K115" s="37"/>
      <c r="L115" s="37"/>
      <c r="M115" s="37"/>
      <c r="N115" s="37"/>
      <c r="O115" s="37"/>
      <c r="P115" s="37"/>
      <c r="Q115" s="37"/>
      <c r="R115" s="37"/>
      <c r="S115" s="37"/>
      <c r="T115" s="37"/>
      <c r="U115" s="37"/>
      <c r="V115" s="37"/>
      <c r="W115" s="37"/>
      <c r="X115" s="37"/>
    </row>
    <row r="116" spans="3:24" ht="12.75">
      <c r="C116" s="37"/>
      <c r="D116" s="37"/>
      <c r="E116" s="37"/>
      <c r="F116" s="55"/>
      <c r="G116" s="37"/>
      <c r="H116" s="37"/>
      <c r="I116" s="37"/>
      <c r="J116" s="37"/>
      <c r="K116" s="37"/>
      <c r="L116" s="37"/>
      <c r="M116" s="37"/>
      <c r="N116" s="37"/>
      <c r="O116" s="37"/>
      <c r="P116" s="37"/>
      <c r="Q116" s="37"/>
      <c r="R116" s="37"/>
      <c r="S116" s="37"/>
      <c r="T116" s="37"/>
      <c r="U116" s="37"/>
      <c r="V116" s="37"/>
      <c r="W116" s="37"/>
      <c r="X116" s="37"/>
    </row>
    <row r="117" ht="12.75">
      <c r="F117" s="50"/>
    </row>
    <row r="118" ht="12.75">
      <c r="F118" s="50"/>
    </row>
    <row r="119" ht="12.75">
      <c r="F119" s="50"/>
    </row>
    <row r="120" ht="12.75">
      <c r="F120" s="50"/>
    </row>
    <row r="121" ht="12.75">
      <c r="F121" s="50"/>
    </row>
    <row r="122" ht="12.75">
      <c r="F122" s="50"/>
    </row>
    <row r="123" ht="12.75">
      <c r="F123" s="50"/>
    </row>
    <row r="124" ht="12.75">
      <c r="F124" s="50"/>
    </row>
  </sheetData>
  <mergeCells count="81">
    <mergeCell ref="B70:D70"/>
    <mergeCell ref="B77:D77"/>
    <mergeCell ref="B68:D68"/>
    <mergeCell ref="B72:D72"/>
    <mergeCell ref="B37:D37"/>
    <mergeCell ref="B64:D64"/>
    <mergeCell ref="B74:D74"/>
    <mergeCell ref="B69:D69"/>
    <mergeCell ref="B66:D66"/>
    <mergeCell ref="B73:D73"/>
    <mergeCell ref="B53:D53"/>
    <mergeCell ref="B54:D54"/>
    <mergeCell ref="B61:D61"/>
    <mergeCell ref="B59:D59"/>
    <mergeCell ref="B83:D83"/>
    <mergeCell ref="B50:D50"/>
    <mergeCell ref="B85:D85"/>
    <mergeCell ref="B80:D80"/>
    <mergeCell ref="B81:D81"/>
    <mergeCell ref="B82:D82"/>
    <mergeCell ref="B79:D79"/>
    <mergeCell ref="B78:D78"/>
    <mergeCell ref="B55:D55"/>
    <mergeCell ref="B76:D76"/>
    <mergeCell ref="B32:D32"/>
    <mergeCell ref="B39:D39"/>
    <mergeCell ref="B46:D46"/>
    <mergeCell ref="B33:D33"/>
    <mergeCell ref="B44:D44"/>
    <mergeCell ref="B40:D40"/>
    <mergeCell ref="B34:D34"/>
    <mergeCell ref="B38:D38"/>
    <mergeCell ref="B35:D35"/>
    <mergeCell ref="B36:D36"/>
    <mergeCell ref="B28:D28"/>
    <mergeCell ref="B26:D26"/>
    <mergeCell ref="B31:D31"/>
    <mergeCell ref="B29:D29"/>
    <mergeCell ref="B30:D30"/>
    <mergeCell ref="B22:D22"/>
    <mergeCell ref="B13:D13"/>
    <mergeCell ref="B14:D14"/>
    <mergeCell ref="B19:D19"/>
    <mergeCell ref="B10:D10"/>
    <mergeCell ref="B11:D11"/>
    <mergeCell ref="B16:D16"/>
    <mergeCell ref="B21:D21"/>
    <mergeCell ref="A8:E8"/>
    <mergeCell ref="B12:D12"/>
    <mergeCell ref="B25:D25"/>
    <mergeCell ref="B27:D27"/>
    <mergeCell ref="B20:D20"/>
    <mergeCell ref="B24:D24"/>
    <mergeCell ref="B15:D15"/>
    <mergeCell ref="B18:D18"/>
    <mergeCell ref="B17:D17"/>
    <mergeCell ref="B23:D23"/>
    <mergeCell ref="B89:D89"/>
    <mergeCell ref="B63:D63"/>
    <mergeCell ref="B67:D67"/>
    <mergeCell ref="B84:D84"/>
    <mergeCell ref="B75:D75"/>
    <mergeCell ref="B71:D71"/>
    <mergeCell ref="B65:D65"/>
    <mergeCell ref="B86:D86"/>
    <mergeCell ref="B88:D88"/>
    <mergeCell ref="B87:D87"/>
    <mergeCell ref="B41:D41"/>
    <mergeCell ref="B42:D42"/>
    <mergeCell ref="B48:D48"/>
    <mergeCell ref="B58:D58"/>
    <mergeCell ref="B45:D45"/>
    <mergeCell ref="B52:D52"/>
    <mergeCell ref="B51:D51"/>
    <mergeCell ref="B43:D43"/>
    <mergeCell ref="B47:D47"/>
    <mergeCell ref="B49:D49"/>
    <mergeCell ref="B62:D62"/>
    <mergeCell ref="B56:D56"/>
    <mergeCell ref="B57:D57"/>
    <mergeCell ref="B60:D60"/>
  </mergeCells>
  <printOptions horizontalCentered="1"/>
  <pageMargins left="0.5118110236220472" right="0.33" top="0.52" bottom="0.2755905511811024" header="0.32" footer="0.31496062992125984"/>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2009-01-28T06:06:23Z</cp:lastPrinted>
  <dcterms:created xsi:type="dcterms:W3CDTF">2003-12-24T07:39:21Z</dcterms:created>
  <dcterms:modified xsi:type="dcterms:W3CDTF">2009-01-28T11:33:34Z</dcterms:modified>
  <cp:category/>
  <cp:version/>
  <cp:contentType/>
  <cp:contentStatus/>
</cp:coreProperties>
</file>