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<sst xmlns="http://schemas.openxmlformats.org/spreadsheetml/2006/main" count="171" uniqueCount="167">
  <si>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</si>
  <si>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</si>
  <si>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</si>
  <si>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</si>
  <si>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</si>
  <si>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</si>
  <si>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</si>
  <si>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</si>
  <si>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</si>
  <si>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</si>
  <si>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</si>
  <si>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</si>
  <si>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</si>
  <si>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</si>
  <si>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</si>
  <si>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</si>
  <si>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</si>
  <si>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</si>
  <si>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</si>
  <si>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</si>
  <si>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</si>
  <si>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</si>
  <si>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</si>
  <si>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</si>
  <si>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</si>
  <si>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</si>
  <si>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</si>
  <si>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</si>
  <si>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</si>
  <si>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</si>
  <si>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</si>
  <si>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</si>
  <si>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</si>
  <si>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</si>
  <si>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</si>
  <si>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</si>
  <si>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</si>
  <si>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</si>
  <si>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</si>
  <si>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</si>
  <si>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</si>
  <si>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</si>
  <si>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</si>
  <si>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</si>
  <si>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</si>
  <si>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</si>
  <si>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</si>
  <si>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</si>
  <si>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</si>
  <si>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</si>
  <si>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</si>
  <si>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</si>
  <si>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</si>
  <si>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</si>
  <si>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</si>
  <si>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</si>
  <si>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</si>
  <si>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</si>
  <si>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</si>
  <si>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</si>
  <si>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</si>
  <si>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</si>
  <si>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</si>
  <si>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</si>
  <si>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</si>
  <si>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</si>
  <si>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</si>
  <si>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</si>
  <si>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</si>
  <si>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</si>
  <si>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</si>
  <si>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</si>
  <si>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</si>
  <si>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</si>
  <si>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</si>
  <si>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</si>
  <si>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</si>
  <si>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</si>
  <si>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</si>
  <si>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</si>
  <si>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</si>
  <si>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</si>
  <si>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</si>
  <si>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</si>
  <si>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</si>
  <si>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</si>
  <si>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</si>
  <si>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</si>
  <si>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</si>
  <si>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</si>
  <si>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</si>
  <si>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</si>
  <si>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</si>
  <si>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</si>
  <si>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</si>
  <si>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</si>
  <si>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</si>
  <si>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</si>
  <si>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</si>
  <si>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</si>
  <si>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</si>
  <si>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</si>
  <si>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</si>
  <si>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</si>
  <si>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</si>
  <si>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</si>
  <si>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</si>
  <si>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</si>
  <si>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</si>
  <si>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</si>
  <si>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</si>
  <si>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</si>
  <si>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</si>
  <si>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</si>
  <si>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</si>
  <si>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</si>
  <si>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</si>
  <si>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</si>
  <si>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</si>
  <si>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</si>
  <si>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</si>
  <si>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</si>
  <si>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</si>
  <si>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</si>
  <si>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</si>
  <si>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001 2 02 02043 04 0000 151</t>
  </si>
  <si>
    <t>002 2 02 02039 04 0000 151</t>
  </si>
  <si>
    <t>на выплату вознаграждения за выполнение функций классного руководства</t>
  </si>
  <si>
    <t>002 2 02 02043 04 0000 151</t>
  </si>
  <si>
    <t>002 2 02 03999 04 0000 151</t>
  </si>
  <si>
    <t>002 2 02 02051 04 0000 151</t>
  </si>
  <si>
    <t>004 2 02 03999 04 0000 151</t>
  </si>
  <si>
    <t>004 2 02 02043 04 0000 151</t>
  </si>
  <si>
    <t>001 2 02 02040 04 0000 151</t>
  </si>
  <si>
    <t>002 2 02 02038 04 0000 151</t>
  </si>
  <si>
    <t>004 2 02 02028 04 0000 151</t>
  </si>
  <si>
    <t>007 2 02 02050 04 0000 151</t>
  </si>
  <si>
    <t>008 2 02 02044 04 0000 151</t>
  </si>
  <si>
    <t>002 2 02 02053 04 0000 151</t>
  </si>
  <si>
    <t>на частичное возмещение расходов бюджетов муниципальных образований Московской области, связанных с осуществлением ежемесячных выплат на содержание детей в семьях опекунов (попечителей) и приемных семьях</t>
  </si>
  <si>
    <t>на финансирование материальной поддержки детей-сирот и детей, оставшихся без попечения родителей, переданных на усыновление в семьи граждан РФ (выплаты единовременного денежного пособия)</t>
  </si>
  <si>
    <t>на содержание дополнительных штатных должностей медицинского и педагогического персонала лечебно-профилактических учреждений муниципальных учреждений Московской области для работы с детьми-сиротами и детьми, оставшимися без попечения родителей</t>
  </si>
  <si>
    <t>на выплаты ежемесячного денежного пособия детям-сиротам и детям, оставшимся без попечения родителей, переданным на усыновление в семьи граждан РФ</t>
  </si>
  <si>
    <t xml:space="preserve">на создание условий для предоставления транспортных услуг населению и организацию транспортного обслуживания в границах муниципальных образований </t>
  </si>
  <si>
    <t>на частичное возмещение расходов бюджетов муниципальных образований Московской области на обеспечение школьных команд транспортом для проезда на спартакиаду</t>
  </si>
  <si>
    <t>на частичное финансирование расходов бюджетов муниципальных образований Московской области на оплату труда работников учреждений бюджетной сферы, исчисленную на основе тарифных ставок (окладов), установленных в соответствии с законодательством для работников бюджетной сферы, с учетом надбавок и доплат, установленных нормативными правовыми актами Московской области, единого социального налога и страховых взносов на обязательное социальное страхование от несчастных случаев на производстве и профессиональных заболеваний</t>
  </si>
  <si>
    <t>на частичное финансирование расходов бюджетов муниципальных образований Московской области на обеспечение предоставления гражданам субсидий на оплату жилого помещения и коммунальных услуг</t>
  </si>
  <si>
    <t>субсидии из фонда софинансирования социальных расходов Московской области</t>
  </si>
  <si>
    <t>субсидии из фонда муниципального развития Московской области</t>
  </si>
  <si>
    <t>долевое финансирование расходов на капитальные вложения для финансирования проектно-изыскательских работ, строительства и реконструкции объектов физической культуры и спорта</t>
  </si>
  <si>
    <t>долевое финансирование расходов на приобретение прав на результаты капитальных вложений в объекты общественной инфраструктуры и недвижимое имущество, входящее в состав общественной инфраструктуры</t>
  </si>
  <si>
    <t>долевое финансирование расходов на частичное возмещение расходов на капитальные вложения в объекты общественной инфраструктуры</t>
  </si>
  <si>
    <t>субсидии из фонда реформирования муниципальных финансов Московской области</t>
  </si>
  <si>
    <t>на приобретение жилья в соответствии с подпрограммой "Обеспечение жильем молодых семей" областной целевой программы "Жилище" на 2006-2010 годы</t>
  </si>
  <si>
    <t>000 2 02 02025 00 0000 151</t>
  </si>
  <si>
    <t xml:space="preserve">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   </t>
  </si>
  <si>
    <t xml:space="preserve">002 2 02 02051 04 0000 151 </t>
  </si>
  <si>
    <t>Субсидия на развитие улично-дорожной сети в городских округах за счет средств федерального бюджета</t>
  </si>
  <si>
    <t>001 2 02 04051 04 0000 151</t>
  </si>
  <si>
    <t>Субсидии бюджетам городских округов на реализацию мероприятий федеральных целевых программ</t>
  </si>
  <si>
    <t xml:space="preserve">002 2 02 02008 04 0000 151 </t>
  </si>
  <si>
    <t>на реализацию Федерального закона от 20.08.2004г. № 113-ФЗ "О присяжных заседателях федеральных судов общей юрисдикции в Российской Федерации"</t>
  </si>
  <si>
    <t xml:space="preserve">Приложение №1 </t>
  </si>
  <si>
    <t>к решению Совета депутатов</t>
  </si>
  <si>
    <t>(Приложение № 2</t>
  </si>
  <si>
    <t>к НРСД от 29.11.2006г. № 101-нр)</t>
  </si>
  <si>
    <t>от 21.11.2007г. №98-нр</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</si>
</sst>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s>
  <fonts count="12">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sz val="10"/>
      <name val="Courier New"/>
      <family val="3"/>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1" fillId="0" borderId="0" xfId="0" applyFont="1" applyFill="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3" fillId="0" borderId="1" xfId="0" applyFont="1" applyFill="1" applyBorder="1" applyAlignment="1">
      <alignment/>
    </xf>
    <xf numFmtId="0" fontId="0" fillId="0" borderId="1" xfId="0" applyFont="1" applyFill="1" applyBorder="1" applyAlignment="1">
      <alignment/>
    </xf>
    <xf numFmtId="0" fontId="11" fillId="0" borderId="0" xfId="0" applyFont="1" applyAlignment="1">
      <alignment/>
    </xf>
    <xf numFmtId="170" fontId="0" fillId="0" borderId="0" xfId="18" applyNumberFormat="1" applyAlignment="1">
      <alignment/>
    </xf>
    <xf numFmtId="170" fontId="1" fillId="0" borderId="0" xfId="18" applyNumberFormat="1" applyFont="1" applyFill="1" applyAlignment="1">
      <alignment wrapText="1"/>
    </xf>
    <xf numFmtId="0" fontId="1" fillId="0" borderId="0" xfId="0" applyFont="1" applyFill="1" applyAlignment="1">
      <alignment/>
    </xf>
    <xf numFmtId="0" fontId="1" fillId="0" borderId="0" xfId="0" applyFont="1" applyFill="1" applyAlignment="1">
      <alignment wrapText="1"/>
    </xf>
    <xf numFmtId="0" fontId="1" fillId="0" borderId="0" xfId="0" applyFont="1" applyFill="1" applyBorder="1" applyAlignment="1">
      <alignment/>
    </xf>
    <xf numFmtId="0" fontId="0" fillId="0" borderId="0" xfId="0" applyFont="1" applyAlignment="1">
      <alignment/>
    </xf>
    <xf numFmtId="0" fontId="0" fillId="0" borderId="0" xfId="0" applyFont="1" applyAlignment="1">
      <alignment horizontal="right"/>
    </xf>
    <xf numFmtId="0" fontId="3" fillId="0" borderId="4" xfId="0" applyFont="1" applyBorder="1" applyAlignment="1">
      <alignment/>
    </xf>
    <xf numFmtId="0" fontId="4" fillId="0" borderId="5"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1" fillId="0" borderId="5" xfId="0" applyFont="1" applyBorder="1" applyAlignment="1">
      <alignment wrapText="1"/>
    </xf>
    <xf numFmtId="0" fontId="3" fillId="0" borderId="5" xfId="0" applyFont="1"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3" fillId="0" borderId="5" xfId="0" applyFont="1" applyBorder="1" applyAlignment="1">
      <alignment/>
    </xf>
    <xf numFmtId="0" fontId="0" fillId="0" borderId="6" xfId="0" applyFont="1" applyBorder="1" applyAlignment="1">
      <alignment/>
    </xf>
    <xf numFmtId="0" fontId="0"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8" fillId="0" borderId="5" xfId="0" applyFont="1" applyBorder="1" applyAlignment="1">
      <alignment/>
    </xf>
    <xf numFmtId="0" fontId="10" fillId="0" borderId="6" xfId="0" applyFont="1" applyBorder="1" applyAlignment="1">
      <alignment/>
    </xf>
    <xf numFmtId="0" fontId="10" fillId="0" borderId="4" xfId="0" applyFont="1" applyBorder="1" applyAlignment="1">
      <alignment/>
    </xf>
    <xf numFmtId="0" fontId="3" fillId="0" borderId="5" xfId="0" applyFont="1" applyFill="1" applyBorder="1" applyAlignment="1">
      <alignment wrapText="1"/>
    </xf>
    <xf numFmtId="0" fontId="0" fillId="0" borderId="6" xfId="0" applyFill="1" applyBorder="1" applyAlignment="1">
      <alignment wrapText="1"/>
    </xf>
    <xf numFmtId="0" fontId="0" fillId="0" borderId="4" xfId="0" applyFill="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3" fillId="0" borderId="6" xfId="0" applyFont="1" applyBorder="1" applyAlignment="1">
      <alignment/>
    </xf>
    <xf numFmtId="0" fontId="5" fillId="0" borderId="5" xfId="0" applyFont="1" applyBorder="1" applyAlignment="1">
      <alignment wrapText="1"/>
    </xf>
    <xf numFmtId="0" fontId="5" fillId="0" borderId="6" xfId="0" applyFont="1" applyBorder="1" applyAlignment="1">
      <alignment wrapText="1"/>
    </xf>
    <xf numFmtId="0" fontId="5" fillId="0" borderId="4"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2" fillId="0" borderId="1"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xf>
    <xf numFmtId="0" fontId="0" fillId="0" borderId="6" xfId="0" applyBorder="1" applyAlignment="1">
      <alignment/>
    </xf>
    <xf numFmtId="0" fontId="0" fillId="0" borderId="4" xfId="0"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8"/>
  <sheetViews>
    <sheetView tabSelected="1" workbookViewId="0" topLeftCell="A1">
      <selection activeCell="G5" sqref="G5"/>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spans="4:5" ht="12.75">
      <c r="D1" s="36"/>
      <c r="E1" s="37" t="s">
        <v>162</v>
      </c>
    </row>
    <row r="2" spans="4:5" ht="12.75">
      <c r="D2" s="36"/>
      <c r="E2" s="37" t="s">
        <v>163</v>
      </c>
    </row>
    <row r="3" spans="4:5" ht="12.75">
      <c r="D3" s="36"/>
      <c r="E3" s="37" t="s">
        <v>166</v>
      </c>
    </row>
    <row r="4" spans="4:5" ht="12.75">
      <c r="D4" s="36"/>
      <c r="E4" s="37" t="s">
        <v>164</v>
      </c>
    </row>
    <row r="5" spans="4:5" ht="12.75">
      <c r="D5" s="36"/>
      <c r="E5" s="37" t="s">
        <v>165</v>
      </c>
    </row>
    <row r="6" spans="4:5" ht="12.75">
      <c r="D6" s="18"/>
      <c r="E6" s="18"/>
    </row>
    <row r="7" spans="1:5" ht="30" customHeight="1">
      <c r="A7" s="48" t="s">
        <v>109</v>
      </c>
      <c r="B7" s="49"/>
      <c r="C7" s="49"/>
      <c r="D7" s="49"/>
      <c r="E7" s="49"/>
    </row>
    <row r="8" spans="1:5" ht="14.25" customHeight="1">
      <c r="A8" s="19"/>
      <c r="B8" s="20"/>
      <c r="C8" s="20"/>
      <c r="D8" s="20"/>
      <c r="E8" s="21" t="s">
        <v>58</v>
      </c>
    </row>
    <row r="9" spans="1:5" ht="26.25" customHeight="1">
      <c r="A9" s="12" t="s">
        <v>23</v>
      </c>
      <c r="B9" s="53" t="s">
        <v>0</v>
      </c>
      <c r="C9" s="54"/>
      <c r="D9" s="55"/>
      <c r="E9" s="12" t="s">
        <v>9</v>
      </c>
    </row>
    <row r="10" spans="1:5" s="23" customFormat="1" ht="15">
      <c r="A10" s="3" t="s">
        <v>59</v>
      </c>
      <c r="B10" s="56" t="s">
        <v>10</v>
      </c>
      <c r="C10" s="57"/>
      <c r="D10" s="58"/>
      <c r="E10" s="22">
        <f>E11+E18+E20+E25+E29+E31+E37+E39+E42+E51+E55</f>
        <v>1460525.8</v>
      </c>
    </row>
    <row r="11" spans="1:5" ht="12.75">
      <c r="A11" s="3" t="s">
        <v>32</v>
      </c>
      <c r="B11" s="50" t="s">
        <v>11</v>
      </c>
      <c r="C11" s="51"/>
      <c r="D11" s="52"/>
      <c r="E11" s="10">
        <f>E12</f>
        <v>474386.1</v>
      </c>
    </row>
    <row r="12" spans="1:5" ht="12.75">
      <c r="A12" s="5" t="s">
        <v>33</v>
      </c>
      <c r="B12" s="73" t="s">
        <v>1</v>
      </c>
      <c r="C12" s="73"/>
      <c r="D12" s="73"/>
      <c r="E12" s="14">
        <f>E13+E14+E15+E16+E17</f>
        <v>474386.1</v>
      </c>
    </row>
    <row r="13" spans="1:5" ht="24.75" customHeight="1">
      <c r="A13" s="4" t="s">
        <v>34</v>
      </c>
      <c r="B13" s="39" t="s">
        <v>3</v>
      </c>
      <c r="C13" s="44"/>
      <c r="D13" s="45"/>
      <c r="E13" s="26">
        <v>2040</v>
      </c>
    </row>
    <row r="14" spans="1:5" ht="53.25" customHeight="1">
      <c r="A14" s="4" t="s">
        <v>36</v>
      </c>
      <c r="B14" s="74" t="s">
        <v>21</v>
      </c>
      <c r="C14" s="75"/>
      <c r="D14" s="75"/>
      <c r="E14" s="8">
        <v>468721.1</v>
      </c>
    </row>
    <row r="15" spans="1:5" ht="55.5" customHeight="1">
      <c r="A15" s="4" t="s">
        <v>35</v>
      </c>
      <c r="B15" s="74" t="s">
        <v>22</v>
      </c>
      <c r="C15" s="75"/>
      <c r="D15" s="76"/>
      <c r="E15" s="27">
        <v>1250</v>
      </c>
    </row>
    <row r="16" spans="1:5" ht="26.25" customHeight="1">
      <c r="A16" s="4" t="s">
        <v>37</v>
      </c>
      <c r="B16" s="39" t="s">
        <v>4</v>
      </c>
      <c r="C16" s="44"/>
      <c r="D16" s="45"/>
      <c r="E16" s="8">
        <v>2300</v>
      </c>
    </row>
    <row r="17" spans="1:5" ht="126.75" customHeight="1">
      <c r="A17" s="4" t="s">
        <v>38</v>
      </c>
      <c r="B17" s="39" t="s">
        <v>30</v>
      </c>
      <c r="C17" s="44"/>
      <c r="D17" s="45"/>
      <c r="E17" s="8">
        <v>75</v>
      </c>
    </row>
    <row r="18" spans="1:5" ht="12.75">
      <c r="A18" s="3" t="s">
        <v>39</v>
      </c>
      <c r="B18" s="43" t="s">
        <v>12</v>
      </c>
      <c r="C18" s="46"/>
      <c r="D18" s="47"/>
      <c r="E18" s="9">
        <f>E19</f>
        <v>44879</v>
      </c>
    </row>
    <row r="19" spans="1:5" ht="22.5" customHeight="1">
      <c r="A19" s="1" t="s">
        <v>40</v>
      </c>
      <c r="B19" s="68" t="s">
        <v>5</v>
      </c>
      <c r="C19" s="69"/>
      <c r="D19" s="70"/>
      <c r="E19" s="14">
        <v>44879</v>
      </c>
    </row>
    <row r="20" spans="1:5" ht="12.75">
      <c r="A20" s="3" t="s">
        <v>41</v>
      </c>
      <c r="B20" s="43" t="s">
        <v>13</v>
      </c>
      <c r="C20" s="46"/>
      <c r="D20" s="47"/>
      <c r="E20" s="15">
        <f>SUM(E21:E22)</f>
        <v>139557</v>
      </c>
    </row>
    <row r="21" spans="1:5" ht="23.25" customHeight="1">
      <c r="A21" s="2" t="s">
        <v>67</v>
      </c>
      <c r="B21" s="39" t="s">
        <v>68</v>
      </c>
      <c r="C21" s="44"/>
      <c r="D21" s="45"/>
      <c r="E21" s="16">
        <v>2501</v>
      </c>
    </row>
    <row r="22" spans="1:5" ht="12.75">
      <c r="A22" s="1" t="s">
        <v>69</v>
      </c>
      <c r="B22" s="64" t="s">
        <v>14</v>
      </c>
      <c r="C22" s="65"/>
      <c r="D22" s="66"/>
      <c r="E22" s="14">
        <f>SUM(E23:E24)</f>
        <v>137056</v>
      </c>
    </row>
    <row r="23" spans="1:5" ht="42" customHeight="1">
      <c r="A23" s="2" t="s">
        <v>70</v>
      </c>
      <c r="B23" s="39" t="s">
        <v>71</v>
      </c>
      <c r="C23" s="44"/>
      <c r="D23" s="45"/>
      <c r="E23" s="16">
        <v>5600</v>
      </c>
    </row>
    <row r="24" spans="1:5" ht="42" customHeight="1">
      <c r="A24" s="2" t="s">
        <v>72</v>
      </c>
      <c r="B24" s="39" t="s">
        <v>73</v>
      </c>
      <c r="C24" s="44"/>
      <c r="D24" s="45"/>
      <c r="E24" s="16">
        <v>131456</v>
      </c>
    </row>
    <row r="25" spans="1:5" s="6" customFormat="1" ht="12.75">
      <c r="A25" s="3" t="s">
        <v>42</v>
      </c>
      <c r="B25" s="43" t="s">
        <v>74</v>
      </c>
      <c r="C25" s="46"/>
      <c r="D25" s="47"/>
      <c r="E25" s="15">
        <f>SUM(E26:E28)</f>
        <v>2822</v>
      </c>
    </row>
    <row r="26" spans="1:5" ht="33" customHeight="1">
      <c r="A26" s="2" t="s">
        <v>43</v>
      </c>
      <c r="B26" s="39" t="s">
        <v>28</v>
      </c>
      <c r="C26" s="40"/>
      <c r="D26" s="41"/>
      <c r="E26" s="16">
        <v>2780</v>
      </c>
    </row>
    <row r="27" spans="1:5" ht="54.75" customHeight="1">
      <c r="A27" s="2" t="s">
        <v>44</v>
      </c>
      <c r="B27" s="39" t="s">
        <v>75</v>
      </c>
      <c r="C27" s="40"/>
      <c r="D27" s="41"/>
      <c r="E27" s="16">
        <v>0</v>
      </c>
    </row>
    <row r="28" spans="1:5" ht="24" customHeight="1">
      <c r="A28" s="2" t="s">
        <v>45</v>
      </c>
      <c r="B28" s="39" t="s">
        <v>29</v>
      </c>
      <c r="C28" s="40"/>
      <c r="D28" s="41"/>
      <c r="E28" s="16">
        <v>42</v>
      </c>
    </row>
    <row r="29" spans="1:5" ht="27" customHeight="1">
      <c r="A29" s="3" t="s">
        <v>46</v>
      </c>
      <c r="B29" s="43" t="s">
        <v>76</v>
      </c>
      <c r="C29" s="46"/>
      <c r="D29" s="47"/>
      <c r="E29" s="15">
        <f>E30</f>
        <v>1388</v>
      </c>
    </row>
    <row r="30" spans="1:5" ht="26.25" customHeight="1">
      <c r="A30" s="2" t="s">
        <v>77</v>
      </c>
      <c r="B30" s="39" t="s">
        <v>78</v>
      </c>
      <c r="C30" s="44"/>
      <c r="D30" s="45"/>
      <c r="E30" s="16">
        <v>1388</v>
      </c>
    </row>
    <row r="31" spans="1:5" ht="28.5" customHeight="1">
      <c r="A31" s="3" t="s">
        <v>79</v>
      </c>
      <c r="B31" s="43" t="s">
        <v>15</v>
      </c>
      <c r="C31" s="46"/>
      <c r="D31" s="47"/>
      <c r="E31" s="15">
        <f>SUM(E32:E36)</f>
        <v>652827.7000000001</v>
      </c>
    </row>
    <row r="32" spans="1:5" ht="43.5" customHeight="1">
      <c r="A32" s="2" t="s">
        <v>80</v>
      </c>
      <c r="B32" s="39" t="s">
        <v>81</v>
      </c>
      <c r="C32" s="44"/>
      <c r="D32" s="45"/>
      <c r="E32" s="16">
        <v>85262.9</v>
      </c>
    </row>
    <row r="33" spans="1:5" ht="41.25" customHeight="1">
      <c r="A33" s="2" t="s">
        <v>82</v>
      </c>
      <c r="B33" s="39" t="s">
        <v>83</v>
      </c>
      <c r="C33" s="40"/>
      <c r="D33" s="41"/>
      <c r="E33" s="16">
        <v>528707.8</v>
      </c>
    </row>
    <row r="34" spans="1:5" ht="33" customHeight="1">
      <c r="A34" s="2" t="s">
        <v>84</v>
      </c>
      <c r="B34" s="39" t="s">
        <v>85</v>
      </c>
      <c r="C34" s="44"/>
      <c r="D34" s="45"/>
      <c r="E34" s="16">
        <v>34016</v>
      </c>
    </row>
    <row r="35" spans="1:5" ht="31.5" customHeight="1">
      <c r="A35" s="2" t="s">
        <v>86</v>
      </c>
      <c r="B35" s="39" t="s">
        <v>87</v>
      </c>
      <c r="C35" s="44"/>
      <c r="D35" s="45"/>
      <c r="E35" s="16">
        <v>761</v>
      </c>
    </row>
    <row r="36" spans="1:5" ht="24.75" customHeight="1">
      <c r="A36" s="2" t="s">
        <v>88</v>
      </c>
      <c r="B36" s="39" t="s">
        <v>89</v>
      </c>
      <c r="C36" s="40"/>
      <c r="D36" s="41"/>
      <c r="E36" s="16">
        <v>4080</v>
      </c>
    </row>
    <row r="37" spans="1:5" s="11" customFormat="1" ht="18" customHeight="1">
      <c r="A37" s="3" t="s">
        <v>47</v>
      </c>
      <c r="B37" s="43" t="s">
        <v>20</v>
      </c>
      <c r="C37" s="46"/>
      <c r="D37" s="47"/>
      <c r="E37" s="15">
        <f>E38</f>
        <v>2000</v>
      </c>
    </row>
    <row r="38" spans="1:5" ht="26.25" customHeight="1">
      <c r="A38" s="2" t="s">
        <v>90</v>
      </c>
      <c r="B38" s="39" t="s">
        <v>27</v>
      </c>
      <c r="C38" s="40"/>
      <c r="D38" s="41"/>
      <c r="E38" s="16">
        <v>2000</v>
      </c>
    </row>
    <row r="39" spans="1:5" ht="15" customHeight="1">
      <c r="A39" s="3" t="s">
        <v>48</v>
      </c>
      <c r="B39" s="43" t="s">
        <v>16</v>
      </c>
      <c r="C39" s="46"/>
      <c r="D39" s="47"/>
      <c r="E39" s="15">
        <f>SUM(E40:E41)</f>
        <v>38066</v>
      </c>
    </row>
    <row r="40" spans="1:5" ht="26.25" customHeight="1">
      <c r="A40" s="2" t="s">
        <v>91</v>
      </c>
      <c r="B40" s="39" t="s">
        <v>92</v>
      </c>
      <c r="C40" s="44"/>
      <c r="D40" s="45"/>
      <c r="E40" s="16">
        <v>37966</v>
      </c>
    </row>
    <row r="41" spans="1:5" ht="24" customHeight="1">
      <c r="A41" s="2" t="s">
        <v>93</v>
      </c>
      <c r="B41" s="39" t="s">
        <v>94</v>
      </c>
      <c r="C41" s="40"/>
      <c r="D41" s="41"/>
      <c r="E41" s="16">
        <v>100</v>
      </c>
    </row>
    <row r="42" spans="1:5" ht="12.75">
      <c r="A42" s="3" t="s">
        <v>55</v>
      </c>
      <c r="B42" s="50" t="s">
        <v>17</v>
      </c>
      <c r="C42" s="67"/>
      <c r="D42" s="38"/>
      <c r="E42" s="15">
        <f>SUM(E43:E48)</f>
        <v>6150</v>
      </c>
    </row>
    <row r="43" spans="1:5" ht="45" customHeight="1">
      <c r="A43" s="2" t="s">
        <v>49</v>
      </c>
      <c r="B43" s="39" t="s">
        <v>31</v>
      </c>
      <c r="C43" s="40"/>
      <c r="D43" s="41"/>
      <c r="E43" s="16">
        <v>50</v>
      </c>
    </row>
    <row r="44" spans="1:5" ht="30.75" customHeight="1">
      <c r="A44" s="2" t="s">
        <v>50</v>
      </c>
      <c r="B44" s="39" t="s">
        <v>6</v>
      </c>
      <c r="C44" s="40"/>
      <c r="D44" s="41"/>
      <c r="E44" s="16">
        <v>20</v>
      </c>
    </row>
    <row r="45" spans="1:5" ht="33" customHeight="1">
      <c r="A45" s="2" t="s">
        <v>51</v>
      </c>
      <c r="B45" s="39" t="s">
        <v>7</v>
      </c>
      <c r="C45" s="40"/>
      <c r="D45" s="41"/>
      <c r="E45" s="16">
        <v>950</v>
      </c>
    </row>
    <row r="46" spans="1:5" ht="15" customHeight="1">
      <c r="A46" s="2" t="s">
        <v>64</v>
      </c>
      <c r="B46" s="39" t="s">
        <v>60</v>
      </c>
      <c r="C46" s="40"/>
      <c r="D46" s="41"/>
      <c r="E46" s="16">
        <v>790</v>
      </c>
    </row>
    <row r="47" spans="1:5" ht="25.5" customHeight="1">
      <c r="A47" s="2" t="s">
        <v>65</v>
      </c>
      <c r="B47" s="39" t="s">
        <v>66</v>
      </c>
      <c r="C47" s="40"/>
      <c r="D47" s="41"/>
      <c r="E47" s="16">
        <v>200</v>
      </c>
    </row>
    <row r="48" spans="1:5" s="6" customFormat="1" ht="21" customHeight="1">
      <c r="A48" s="1" t="s">
        <v>95</v>
      </c>
      <c r="B48" s="68" t="s">
        <v>96</v>
      </c>
      <c r="C48" s="69"/>
      <c r="D48" s="70"/>
      <c r="E48" s="14">
        <f>SUM(E49:E50)</f>
        <v>4140</v>
      </c>
    </row>
    <row r="49" spans="1:5" ht="23.25" customHeight="1">
      <c r="A49" s="2" t="s">
        <v>118</v>
      </c>
      <c r="B49" s="39" t="s">
        <v>26</v>
      </c>
      <c r="C49" s="40"/>
      <c r="D49" s="41"/>
      <c r="E49" s="16">
        <v>1300</v>
      </c>
    </row>
    <row r="50" spans="1:5" ht="24" customHeight="1">
      <c r="A50" s="2" t="s">
        <v>97</v>
      </c>
      <c r="B50" s="39" t="s">
        <v>56</v>
      </c>
      <c r="C50" s="40"/>
      <c r="D50" s="41"/>
      <c r="E50" s="16">
        <v>2840</v>
      </c>
    </row>
    <row r="51" spans="1:5" ht="12.75">
      <c r="A51" s="3" t="s">
        <v>52</v>
      </c>
      <c r="B51" s="43" t="s">
        <v>18</v>
      </c>
      <c r="C51" s="46"/>
      <c r="D51" s="47"/>
      <c r="E51" s="15">
        <f>E52</f>
        <v>99121</v>
      </c>
    </row>
    <row r="52" spans="1:5" s="6" customFormat="1" ht="14.25" customHeight="1">
      <c r="A52" s="1" t="s">
        <v>98</v>
      </c>
      <c r="B52" s="68" t="s">
        <v>99</v>
      </c>
      <c r="C52" s="69"/>
      <c r="D52" s="70"/>
      <c r="E52" s="14">
        <f>SUM(E53:E54)</f>
        <v>99121</v>
      </c>
    </row>
    <row r="53" spans="1:5" ht="14.25" customHeight="1">
      <c r="A53" s="2" t="s">
        <v>100</v>
      </c>
      <c r="B53" s="77" t="s">
        <v>25</v>
      </c>
      <c r="C53" s="78"/>
      <c r="D53" s="79"/>
      <c r="E53" s="16">
        <v>38912</v>
      </c>
    </row>
    <row r="54" spans="1:5" ht="23.25" customHeight="1">
      <c r="A54" s="2" t="s">
        <v>101</v>
      </c>
      <c r="B54" s="39" t="s">
        <v>24</v>
      </c>
      <c r="C54" s="40"/>
      <c r="D54" s="41"/>
      <c r="E54" s="16">
        <v>60209</v>
      </c>
    </row>
    <row r="55" spans="1:5" s="6" customFormat="1" ht="15.75" customHeight="1">
      <c r="A55" s="3" t="s">
        <v>119</v>
      </c>
      <c r="B55" s="43" t="s">
        <v>121</v>
      </c>
      <c r="C55" s="46"/>
      <c r="D55" s="47"/>
      <c r="E55" s="15">
        <v>-671</v>
      </c>
    </row>
    <row r="56" spans="1:5" s="25" customFormat="1" ht="14.25" customHeight="1">
      <c r="A56" s="2" t="s">
        <v>120</v>
      </c>
      <c r="B56" s="39" t="s">
        <v>122</v>
      </c>
      <c r="C56" s="71"/>
      <c r="D56" s="72"/>
      <c r="E56" s="16">
        <v>-671</v>
      </c>
    </row>
    <row r="57" spans="1:5" ht="42.75" customHeight="1">
      <c r="A57" s="7" t="s">
        <v>102</v>
      </c>
      <c r="B57" s="43" t="s">
        <v>8</v>
      </c>
      <c r="C57" s="71"/>
      <c r="D57" s="72"/>
      <c r="E57" s="15">
        <f>E59+E79+E92+E58</f>
        <v>578377</v>
      </c>
    </row>
    <row r="58" spans="1:5" ht="54.75" customHeight="1">
      <c r="A58" s="28" t="s">
        <v>154</v>
      </c>
      <c r="B58" s="59" t="s">
        <v>155</v>
      </c>
      <c r="C58" s="60"/>
      <c r="D58" s="61"/>
      <c r="E58" s="15">
        <v>16765</v>
      </c>
    </row>
    <row r="59" spans="1:5" ht="30" customHeight="1">
      <c r="A59" s="7" t="s">
        <v>53</v>
      </c>
      <c r="B59" s="43" t="s">
        <v>19</v>
      </c>
      <c r="C59" s="46"/>
      <c r="D59" s="47"/>
      <c r="E59" s="15">
        <f>SUM(E60:E78)</f>
        <v>251568</v>
      </c>
    </row>
    <row r="60" spans="1:5" ht="24" customHeight="1">
      <c r="A60" s="7" t="s">
        <v>125</v>
      </c>
      <c r="B60" s="42" t="s">
        <v>54</v>
      </c>
      <c r="C60" s="62"/>
      <c r="D60" s="63"/>
      <c r="E60" s="16">
        <v>932</v>
      </c>
    </row>
    <row r="61" spans="1:5" ht="71.25" customHeight="1">
      <c r="A61" s="7" t="s">
        <v>129</v>
      </c>
      <c r="B61" s="42" t="s">
        <v>116</v>
      </c>
      <c r="C61" s="62"/>
      <c r="D61" s="63"/>
      <c r="E61" s="16">
        <v>158659</v>
      </c>
    </row>
    <row r="62" spans="1:5" ht="15" customHeight="1">
      <c r="A62" s="7" t="s">
        <v>126</v>
      </c>
      <c r="B62" s="42" t="s">
        <v>127</v>
      </c>
      <c r="C62" s="40"/>
      <c r="D62" s="41"/>
      <c r="E62" s="16">
        <v>4152</v>
      </c>
    </row>
    <row r="63" spans="1:5" ht="59.25" customHeight="1">
      <c r="A63" s="7" t="s">
        <v>128</v>
      </c>
      <c r="B63" s="42" t="s">
        <v>112</v>
      </c>
      <c r="C63" s="40"/>
      <c r="D63" s="41"/>
      <c r="E63" s="16">
        <v>5443</v>
      </c>
    </row>
    <row r="64" spans="1:5" ht="26.25" customHeight="1">
      <c r="A64" s="7" t="s">
        <v>129</v>
      </c>
      <c r="B64" s="42" t="s">
        <v>110</v>
      </c>
      <c r="C64" s="62"/>
      <c r="D64" s="63"/>
      <c r="E64" s="16">
        <v>319</v>
      </c>
    </row>
    <row r="65" spans="1:5" ht="34.5" customHeight="1">
      <c r="A65" s="7" t="s">
        <v>130</v>
      </c>
      <c r="B65" s="42" t="s">
        <v>111</v>
      </c>
      <c r="C65" s="62"/>
      <c r="D65" s="63"/>
      <c r="E65" s="16">
        <v>1326</v>
      </c>
    </row>
    <row r="66" spans="1:5" ht="47.25" customHeight="1">
      <c r="A66" s="7" t="s">
        <v>131</v>
      </c>
      <c r="B66" s="42" t="s">
        <v>113</v>
      </c>
      <c r="C66" s="40"/>
      <c r="D66" s="41"/>
      <c r="E66" s="16">
        <v>10778</v>
      </c>
    </row>
    <row r="67" spans="1:5" ht="63" customHeight="1">
      <c r="A67" s="7" t="s">
        <v>132</v>
      </c>
      <c r="B67" s="42" t="s">
        <v>114</v>
      </c>
      <c r="C67" s="40"/>
      <c r="D67" s="41"/>
      <c r="E67" s="16">
        <v>200</v>
      </c>
    </row>
    <row r="68" spans="1:5" ht="48.75" customHeight="1">
      <c r="A68" s="7" t="s">
        <v>133</v>
      </c>
      <c r="B68" s="42" t="s">
        <v>57</v>
      </c>
      <c r="C68" s="40"/>
      <c r="D68" s="41"/>
      <c r="E68" s="16">
        <v>52372</v>
      </c>
    </row>
    <row r="69" spans="1:5" ht="71.25" customHeight="1">
      <c r="A69" s="7" t="s">
        <v>128</v>
      </c>
      <c r="B69" s="42" t="s">
        <v>117</v>
      </c>
      <c r="C69" s="40"/>
      <c r="D69" s="41"/>
      <c r="E69" s="16">
        <v>165</v>
      </c>
    </row>
    <row r="70" spans="1:5" ht="39" customHeight="1">
      <c r="A70" s="7" t="s">
        <v>134</v>
      </c>
      <c r="B70" s="42" t="s">
        <v>140</v>
      </c>
      <c r="C70" s="40"/>
      <c r="D70" s="41"/>
      <c r="E70" s="16">
        <v>180</v>
      </c>
    </row>
    <row r="71" spans="1:5" ht="36.75" customHeight="1">
      <c r="A71" s="7" t="s">
        <v>135</v>
      </c>
      <c r="B71" s="42" t="s">
        <v>61</v>
      </c>
      <c r="C71" s="40"/>
      <c r="D71" s="41"/>
      <c r="E71" s="16">
        <v>3606</v>
      </c>
    </row>
    <row r="72" spans="1:5" ht="96" customHeight="1">
      <c r="A72" s="7" t="s">
        <v>136</v>
      </c>
      <c r="B72" s="42" t="s">
        <v>115</v>
      </c>
      <c r="C72" s="40"/>
      <c r="D72" s="41"/>
      <c r="E72" s="16">
        <v>4917</v>
      </c>
    </row>
    <row r="73" spans="1:5" ht="37.5" customHeight="1">
      <c r="A73" s="7" t="s">
        <v>137</v>
      </c>
      <c r="B73" s="42" t="s">
        <v>123</v>
      </c>
      <c r="C73" s="40"/>
      <c r="D73" s="41"/>
      <c r="E73" s="16">
        <v>836</v>
      </c>
    </row>
    <row r="74" spans="1:5" ht="47.25" customHeight="1">
      <c r="A74" s="7" t="s">
        <v>138</v>
      </c>
      <c r="B74" s="42" t="s">
        <v>124</v>
      </c>
      <c r="C74" s="40"/>
      <c r="D74" s="41"/>
      <c r="E74" s="16">
        <v>5509</v>
      </c>
    </row>
    <row r="75" spans="1:5" ht="37.5" customHeight="1">
      <c r="A75" s="7" t="s">
        <v>130</v>
      </c>
      <c r="B75" s="42" t="s">
        <v>139</v>
      </c>
      <c r="C75" s="40"/>
      <c r="D75" s="41"/>
      <c r="E75" s="16">
        <v>1124</v>
      </c>
    </row>
    <row r="76" spans="1:5" ht="51" customHeight="1">
      <c r="A76" s="29" t="s">
        <v>132</v>
      </c>
      <c r="B76" s="42" t="s">
        <v>141</v>
      </c>
      <c r="C76" s="40"/>
      <c r="D76" s="41"/>
      <c r="E76" s="16">
        <v>495</v>
      </c>
    </row>
    <row r="77" spans="1:5" ht="35.25" customHeight="1">
      <c r="A77" s="29" t="s">
        <v>156</v>
      </c>
      <c r="B77" s="42" t="s">
        <v>142</v>
      </c>
      <c r="C77" s="40"/>
      <c r="D77" s="41"/>
      <c r="E77" s="16">
        <v>540</v>
      </c>
    </row>
    <row r="78" spans="1:5" ht="36" customHeight="1">
      <c r="A78" s="29" t="s">
        <v>160</v>
      </c>
      <c r="B78" s="42" t="s">
        <v>161</v>
      </c>
      <c r="C78" s="40"/>
      <c r="D78" s="41"/>
      <c r="E78" s="16">
        <v>15</v>
      </c>
    </row>
    <row r="79" spans="1:5" ht="27.75" customHeight="1">
      <c r="A79" s="7" t="s">
        <v>62</v>
      </c>
      <c r="B79" s="43" t="s">
        <v>63</v>
      </c>
      <c r="C79" s="40"/>
      <c r="D79" s="41"/>
      <c r="E79" s="15">
        <f>E80+E85+E89+E91</f>
        <v>216044</v>
      </c>
    </row>
    <row r="80" spans="1:5" ht="27.75" customHeight="1">
      <c r="A80" s="7"/>
      <c r="B80" s="43" t="s">
        <v>147</v>
      </c>
      <c r="C80" s="40"/>
      <c r="D80" s="41"/>
      <c r="E80" s="15">
        <f>SUM(E81:E84)</f>
        <v>12449</v>
      </c>
    </row>
    <row r="81" spans="1:5" ht="33.75" customHeight="1">
      <c r="A81" s="7"/>
      <c r="B81" s="42" t="s">
        <v>143</v>
      </c>
      <c r="C81" s="40"/>
      <c r="D81" s="41"/>
      <c r="E81" s="16">
        <v>1379</v>
      </c>
    </row>
    <row r="82" spans="1:5" ht="33.75" customHeight="1">
      <c r="A82" s="7"/>
      <c r="B82" s="42" t="s">
        <v>144</v>
      </c>
      <c r="C82" s="40"/>
      <c r="D82" s="41"/>
      <c r="E82" s="16">
        <v>389</v>
      </c>
    </row>
    <row r="83" spans="1:5" ht="105.75" customHeight="1">
      <c r="A83" s="7"/>
      <c r="B83" s="42" t="s">
        <v>145</v>
      </c>
      <c r="C83" s="40"/>
      <c r="D83" s="41"/>
      <c r="E83" s="16">
        <v>9917</v>
      </c>
    </row>
    <row r="84" spans="1:5" ht="39" customHeight="1">
      <c r="A84" s="7"/>
      <c r="B84" s="42" t="s">
        <v>146</v>
      </c>
      <c r="C84" s="40"/>
      <c r="D84" s="41"/>
      <c r="E84" s="16">
        <v>764</v>
      </c>
    </row>
    <row r="85" spans="1:5" s="6" customFormat="1" ht="27" customHeight="1">
      <c r="A85" s="3"/>
      <c r="B85" s="43" t="s">
        <v>148</v>
      </c>
      <c r="C85" s="46"/>
      <c r="D85" s="47"/>
      <c r="E85" s="14">
        <f>SUM(E86:E88)</f>
        <v>188000</v>
      </c>
    </row>
    <row r="86" spans="1:5" ht="39" customHeight="1">
      <c r="A86" s="7"/>
      <c r="B86" s="42" t="s">
        <v>149</v>
      </c>
      <c r="C86" s="62"/>
      <c r="D86" s="63"/>
      <c r="E86" s="16">
        <v>115000</v>
      </c>
    </row>
    <row r="87" spans="1:5" ht="37.5" customHeight="1">
      <c r="A87" s="7"/>
      <c r="B87" s="42" t="s">
        <v>150</v>
      </c>
      <c r="C87" s="40"/>
      <c r="D87" s="41"/>
      <c r="E87" s="16">
        <v>23000</v>
      </c>
    </row>
    <row r="88" spans="1:5" ht="27" customHeight="1">
      <c r="A88" s="7"/>
      <c r="B88" s="42" t="s">
        <v>151</v>
      </c>
      <c r="C88" s="40"/>
      <c r="D88" s="41"/>
      <c r="E88" s="16">
        <v>50000</v>
      </c>
    </row>
    <row r="89" spans="1:5" s="6" customFormat="1" ht="27.75" customHeight="1">
      <c r="A89" s="3"/>
      <c r="B89" s="43" t="s">
        <v>152</v>
      </c>
      <c r="C89" s="46"/>
      <c r="D89" s="47"/>
      <c r="E89" s="14">
        <f>SUM(E90)</f>
        <v>595</v>
      </c>
    </row>
    <row r="90" spans="1:5" ht="33.75" customHeight="1">
      <c r="A90" s="7"/>
      <c r="B90" s="42" t="s">
        <v>153</v>
      </c>
      <c r="C90" s="40"/>
      <c r="D90" s="41"/>
      <c r="E90" s="16">
        <v>595</v>
      </c>
    </row>
    <row r="91" spans="1:5" ht="24.75" customHeight="1">
      <c r="A91" s="7"/>
      <c r="B91" s="64" t="s">
        <v>157</v>
      </c>
      <c r="C91" s="46"/>
      <c r="D91" s="47"/>
      <c r="E91" s="14">
        <v>15000</v>
      </c>
    </row>
    <row r="92" spans="1:5" s="6" customFormat="1" ht="27" customHeight="1">
      <c r="A92" s="3" t="s">
        <v>158</v>
      </c>
      <c r="B92" s="43" t="s">
        <v>159</v>
      </c>
      <c r="C92" s="40"/>
      <c r="D92" s="41"/>
      <c r="E92" s="14">
        <v>94000</v>
      </c>
    </row>
    <row r="93" spans="1:5" ht="24.75" customHeight="1">
      <c r="A93" s="3" t="s">
        <v>103</v>
      </c>
      <c r="B93" s="43" t="s">
        <v>104</v>
      </c>
      <c r="C93" s="46"/>
      <c r="D93" s="47"/>
      <c r="E93" s="15">
        <f>SUM(E94:E95)</f>
        <v>98307.7</v>
      </c>
    </row>
    <row r="94" spans="1:5" ht="24.75" customHeight="1">
      <c r="A94" s="7" t="s">
        <v>105</v>
      </c>
      <c r="B94" s="42" t="s">
        <v>106</v>
      </c>
      <c r="C94" s="62"/>
      <c r="D94" s="63"/>
      <c r="E94" s="24">
        <v>87222.3</v>
      </c>
    </row>
    <row r="95" spans="1:5" ht="24" customHeight="1">
      <c r="A95" s="7" t="s">
        <v>107</v>
      </c>
      <c r="B95" s="42" t="s">
        <v>108</v>
      </c>
      <c r="C95" s="62"/>
      <c r="D95" s="63"/>
      <c r="E95" s="24">
        <v>11085.4</v>
      </c>
    </row>
    <row r="96" spans="1:5" ht="20.25" customHeight="1">
      <c r="A96" s="7"/>
      <c r="B96" s="50" t="s">
        <v>2</v>
      </c>
      <c r="C96" s="67"/>
      <c r="D96" s="38"/>
      <c r="E96" s="15">
        <f>E10+E57+E93</f>
        <v>2137210.5</v>
      </c>
    </row>
    <row r="97" ht="12.75">
      <c r="E97" s="13"/>
    </row>
    <row r="98" spans="4:5" ht="51" customHeight="1">
      <c r="D98" s="31"/>
      <c r="E98" s="33"/>
    </row>
    <row r="99" spans="4:5" ht="37.5" customHeight="1">
      <c r="D99" s="31"/>
      <c r="E99" s="33"/>
    </row>
    <row r="100" spans="4:5" ht="12.75" customHeight="1">
      <c r="D100" s="32"/>
      <c r="E100" s="34"/>
    </row>
    <row r="101" ht="12.75">
      <c r="E101" s="33"/>
    </row>
    <row r="102" ht="12.75">
      <c r="E102" s="33"/>
    </row>
    <row r="103" ht="12.75">
      <c r="E103" s="17"/>
    </row>
    <row r="104" ht="12.75">
      <c r="E104" s="35"/>
    </row>
    <row r="105" spans="2:5" ht="13.5">
      <c r="B105" s="30"/>
      <c r="E105" s="35"/>
    </row>
    <row r="106" spans="2:5" ht="13.5">
      <c r="B106" s="30"/>
      <c r="E106" s="35"/>
    </row>
    <row r="107" spans="2:5" ht="13.5">
      <c r="B107" s="30"/>
      <c r="E107" s="35"/>
    </row>
    <row r="108" ht="12.75">
      <c r="E108" s="35"/>
    </row>
  </sheetData>
  <mergeCells count="89">
    <mergeCell ref="B15:D15"/>
    <mergeCell ref="B14:D14"/>
    <mergeCell ref="B57:D57"/>
    <mergeCell ref="B43:D43"/>
    <mergeCell ref="B49:D49"/>
    <mergeCell ref="B53:D53"/>
    <mergeCell ref="B16:D16"/>
    <mergeCell ref="B46:D46"/>
    <mergeCell ref="B47:D47"/>
    <mergeCell ref="B51:D51"/>
    <mergeCell ref="B56:D56"/>
    <mergeCell ref="B59:D59"/>
    <mergeCell ref="B33:D33"/>
    <mergeCell ref="B94:D94"/>
    <mergeCell ref="B73:D73"/>
    <mergeCell ref="B92:D92"/>
    <mergeCell ref="B64:D64"/>
    <mergeCell ref="B78:D78"/>
    <mergeCell ref="B52:D52"/>
    <mergeCell ref="B39:D39"/>
    <mergeCell ref="B42:D42"/>
    <mergeCell ref="B19:D19"/>
    <mergeCell ref="B23:D23"/>
    <mergeCell ref="B50:D50"/>
    <mergeCell ref="B48:D48"/>
    <mergeCell ref="B24:D24"/>
    <mergeCell ref="B45:D45"/>
    <mergeCell ref="B96:D96"/>
    <mergeCell ref="B65:D65"/>
    <mergeCell ref="B93:D93"/>
    <mergeCell ref="B66:D66"/>
    <mergeCell ref="B67:D67"/>
    <mergeCell ref="B91:D91"/>
    <mergeCell ref="B90:D90"/>
    <mergeCell ref="B69:D69"/>
    <mergeCell ref="B82:D82"/>
    <mergeCell ref="B95:D95"/>
    <mergeCell ref="B37:D37"/>
    <mergeCell ref="B21:D21"/>
    <mergeCell ref="B32:D32"/>
    <mergeCell ref="B30:D30"/>
    <mergeCell ref="B31:D31"/>
    <mergeCell ref="B27:D27"/>
    <mergeCell ref="B41:D41"/>
    <mergeCell ref="B18:D18"/>
    <mergeCell ref="B22:D22"/>
    <mergeCell ref="B36:D36"/>
    <mergeCell ref="B34:D34"/>
    <mergeCell ref="B35:D35"/>
    <mergeCell ref="B28:D28"/>
    <mergeCell ref="B20:D20"/>
    <mergeCell ref="B38:D38"/>
    <mergeCell ref="B29:D29"/>
    <mergeCell ref="B55:D55"/>
    <mergeCell ref="B84:D84"/>
    <mergeCell ref="B89:D89"/>
    <mergeCell ref="B85:D85"/>
    <mergeCell ref="B86:D86"/>
    <mergeCell ref="B87:D87"/>
    <mergeCell ref="B88:D88"/>
    <mergeCell ref="B61:D61"/>
    <mergeCell ref="B60:D60"/>
    <mergeCell ref="B71:D71"/>
    <mergeCell ref="B13:D13"/>
    <mergeCell ref="A7:E7"/>
    <mergeCell ref="B11:D11"/>
    <mergeCell ref="B9:D9"/>
    <mergeCell ref="B10:D10"/>
    <mergeCell ref="B12:D12"/>
    <mergeCell ref="B17:D17"/>
    <mergeCell ref="B81:D81"/>
    <mergeCell ref="B25:D25"/>
    <mergeCell ref="B26:D26"/>
    <mergeCell ref="B72:D72"/>
    <mergeCell ref="B44:D44"/>
    <mergeCell ref="B40:D40"/>
    <mergeCell ref="B63:D63"/>
    <mergeCell ref="B68:D68"/>
    <mergeCell ref="B62:D62"/>
    <mergeCell ref="B54:D54"/>
    <mergeCell ref="B83:D83"/>
    <mergeCell ref="B76:D76"/>
    <mergeCell ref="B74:D74"/>
    <mergeCell ref="B75:D75"/>
    <mergeCell ref="B77:D77"/>
    <mergeCell ref="B79:D79"/>
    <mergeCell ref="B70:D70"/>
    <mergeCell ref="B80:D80"/>
    <mergeCell ref="B58:D58"/>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2007-11-28T08:44:16Z</cp:lastPrinted>
  <dcterms:created xsi:type="dcterms:W3CDTF">2003-12-24T07:39:21Z</dcterms:created>
  <dcterms:modified xsi:type="dcterms:W3CDTF">2007-11-28T10:14:40Z</dcterms:modified>
  <cp:category/>
  <cp:version/>
  <cp:contentType/>
  <cp:contentStatus/>
</cp:coreProperties>
</file>