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7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<sst xmlns="http://schemas.openxmlformats.org/spreadsheetml/2006/main" count="88" uniqueCount="63">
  <si>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</si>
  <si>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</si>
  <si>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</si>
  <si>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</si>
  <si>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</si>
  <si>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</si>
  <si>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</si>
  <si>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</si>
  <si>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</si>
  <si>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</si>
  <si>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</si>
  <si>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</si>
  <si>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</si>
  <si>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</si>
  <si>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</si>
  <si>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</si>
  <si>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</si>
  <si>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</si>
  <si>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</si>
  <si>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</si>
  <si>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</si>
  <si>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</si>
  <si>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</si>
  <si>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</si>
  <si>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</si>
  <si>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</si>
  <si>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</si>
  <si>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</si>
  <si>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Срок действия</t>
  </si>
  <si>
    <t>в том числе</t>
  </si>
  <si>
    <t>погашение основного долга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</si>
  <si>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</si>
  <si>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</si>
  <si>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</si>
  <si>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</si>
  <si>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</si>
  <si>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</si>
  <si>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</si>
  <si>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</si>
  <si>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</si>
  <si>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</si>
  <si>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</si>
  <si>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</si>
  <si>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</si>
  <si>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</si>
  <si>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 xml:space="preserve">Бюджетные кредиты и кредиты, полученные от кредитных организаций </t>
  </si>
  <si>
    <t>выплата процентов и другие расходы по обслуживанию долга</t>
  </si>
  <si>
    <t>в соответст-вии с договором</t>
  </si>
  <si>
    <t>Подготовка к осенне-зимнему периоду 2006-2007г.г.</t>
  </si>
  <si>
    <t>из них причитается к погашению в 2007г</t>
  </si>
  <si>
    <t>в том числе муниципальный долг г.Долгопрудный, подлежащий погашению в 2007 году</t>
  </si>
  <si>
    <t xml:space="preserve">Предельный объем муниципального долга г.Долгопрудный по состоянию на 01.01.2008 года </t>
  </si>
  <si>
    <t>1. Информация о муниципальном долге городского округа Долгопрудный по формам долговых обязательств</t>
  </si>
  <si>
    <t>2. Общий объем муниципального долга городского округа Долгопрудный по формам долговых обязательств и предельный размер муниципального долга по состоянию на 01 января 2008 года с учетом долговых обязательств, подлежащих погашению в 2007 году</t>
  </si>
  <si>
    <t>3.</t>
  </si>
  <si>
    <t>Строительство общеобразовательной школы</t>
  </si>
  <si>
    <t>Подготовка к осенне-зимнему периоду 2007-2008г.г.</t>
  </si>
  <si>
    <t>Реконструкция котельной(Заводская 2(2-ая очер.)</t>
  </si>
  <si>
    <t>Приложение №11</t>
  </si>
  <si>
    <t>к решению Совета депутатов</t>
  </si>
  <si>
    <t>(Приложение №21</t>
  </si>
  <si>
    <t>к НРСД от 29.11.2006г. №101-нр)</t>
  </si>
  <si>
    <t>от 21.09.2007г. №62-нр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</si>
</sst>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13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right" wrapText="1"/>
    </xf>
    <xf numFmtId="165" fontId="7" fillId="0" borderId="1" xfId="0" applyNumberFormat="1" applyFont="1" applyBorder="1" applyAlignment="1">
      <alignment/>
    </xf>
    <xf numFmtId="9" fontId="1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horizontal="right" wrapText="1"/>
    </xf>
    <xf numFmtId="166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16.5" thickBot="1"/>
    <row r="4" spans="1:15" ht="18" customHeight="1">
      <c r="A4" s="64" t="s">
        <v>0</v>
      </c>
      <c r="B4" s="58" t="s">
        <v>1</v>
      </c>
      <c r="C4" s="58"/>
      <c r="D4" s="59" t="s">
        <v>2</v>
      </c>
      <c r="E4" s="58" t="s">
        <v>3</v>
      </c>
      <c r="F4" s="59" t="s">
        <v>4</v>
      </c>
      <c r="G4" s="58" t="s">
        <v>10</v>
      </c>
      <c r="H4" s="58"/>
      <c r="I4" s="58"/>
      <c r="J4" s="58"/>
      <c r="K4" s="58"/>
      <c r="L4" s="59" t="s">
        <v>11</v>
      </c>
      <c r="M4" s="59"/>
      <c r="N4" s="59" t="s">
        <v>12</v>
      </c>
      <c r="O4" s="67"/>
    </row>
    <row r="5" spans="1:15" ht="15.75">
      <c r="A5" s="65"/>
      <c r="B5" s="55"/>
      <c r="C5" s="55"/>
      <c r="D5" s="60"/>
      <c r="E5" s="55"/>
      <c r="F5" s="60"/>
      <c r="G5" s="55" t="s">
        <v>7</v>
      </c>
      <c r="H5" s="55"/>
      <c r="I5" s="55" t="s">
        <v>8</v>
      </c>
      <c r="J5" s="55"/>
      <c r="K5" s="55" t="s">
        <v>9</v>
      </c>
      <c r="L5" s="60"/>
      <c r="M5" s="60"/>
      <c r="N5" s="60"/>
      <c r="O5" s="68"/>
    </row>
    <row r="6" spans="1:15" ht="32.25" thickBot="1">
      <c r="A6" s="66"/>
      <c r="B6" s="62"/>
      <c r="C6" s="62"/>
      <c r="D6" s="61"/>
      <c r="E6" s="62"/>
      <c r="F6" s="61"/>
      <c r="G6" s="4" t="s">
        <v>5</v>
      </c>
      <c r="H6" s="5" t="s">
        <v>6</v>
      </c>
      <c r="I6" s="4" t="s">
        <v>5</v>
      </c>
      <c r="J6" s="5" t="s">
        <v>6</v>
      </c>
      <c r="K6" s="62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70">
        <v>2</v>
      </c>
      <c r="C7" s="70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69" t="s">
        <v>13</v>
      </c>
      <c r="B8" s="69"/>
      <c r="C8" s="69"/>
      <c r="D8" s="69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36.75" customHeight="1">
      <c r="A10" s="1">
        <v>1</v>
      </c>
      <c r="B10" s="60" t="s">
        <v>18</v>
      </c>
      <c r="C10" s="60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60" t="s">
        <v>16</v>
      </c>
      <c r="C11" s="60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71" t="s">
        <v>19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</row>
    <row r="13" spans="1:15" ht="45" customHeight="1">
      <c r="A13" s="1">
        <v>1</v>
      </c>
      <c r="B13" s="60" t="s">
        <v>16</v>
      </c>
      <c r="C13" s="60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60" t="s">
        <v>16</v>
      </c>
      <c r="C14" s="60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60" t="s">
        <v>16</v>
      </c>
      <c r="C15" s="60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54" t="s">
        <v>20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36" customHeight="1">
      <c r="A17" s="1">
        <v>1</v>
      </c>
      <c r="B17" s="55" t="s">
        <v>22</v>
      </c>
      <c r="C17" s="55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56"/>
      <c r="C18" s="5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B13:C13"/>
    <mergeCell ref="B14:C14"/>
    <mergeCell ref="B15:C15"/>
    <mergeCell ref="A12:O12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5" zoomScaleNormal="75" workbookViewId="0" topLeftCell="A4">
      <selection activeCell="O16" sqref="O16"/>
    </sheetView>
  </sheetViews>
  <sheetFormatPr defaultColWidth="9.00390625" defaultRowHeight="15.75"/>
  <cols>
    <col min="1" max="1" width="3.125" style="11" customWidth="1"/>
    <col min="2" max="2" width="45.625" style="11" customWidth="1"/>
    <col min="3" max="3" width="12.25390625" style="11" customWidth="1"/>
    <col min="4" max="4" width="12.875" style="11" customWidth="1"/>
    <col min="5" max="5" width="7.875" style="11" customWidth="1"/>
    <col min="6" max="6" width="5.625" style="11" customWidth="1"/>
    <col min="7" max="7" width="13.25390625" style="11" customWidth="1"/>
    <col min="8" max="8" width="11.625" style="11" customWidth="1"/>
    <col min="9" max="9" width="13.50390625" style="11" customWidth="1"/>
    <col min="10" max="10" width="13.25390625" style="11" customWidth="1"/>
    <col min="11" max="11" width="13.75390625" style="11" customWidth="1"/>
    <col min="12" max="12" width="10.625" style="11" customWidth="1"/>
    <col min="13" max="13" width="9.25390625" style="11" bestFit="1" customWidth="1"/>
    <col min="14" max="16384" width="8.75390625" style="11" customWidth="1"/>
  </cols>
  <sheetData>
    <row r="1" spans="10:12" ht="15.75">
      <c r="J1" s="13"/>
      <c r="K1" s="52"/>
      <c r="L1" s="53" t="s">
        <v>58</v>
      </c>
    </row>
    <row r="2" ht="15">
      <c r="L2" s="53" t="s">
        <v>59</v>
      </c>
    </row>
    <row r="3" spans="1:12" ht="15">
      <c r="A3" s="14"/>
      <c r="J3" s="12"/>
      <c r="K3" s="13"/>
      <c r="L3" s="53" t="s">
        <v>62</v>
      </c>
    </row>
    <row r="4" spans="1:12" ht="15">
      <c r="A4" s="14"/>
      <c r="J4" s="12"/>
      <c r="K4" s="13"/>
      <c r="L4" s="53" t="s">
        <v>60</v>
      </c>
    </row>
    <row r="5" spans="1:12" ht="15">
      <c r="A5" s="14"/>
      <c r="J5" s="12"/>
      <c r="K5" s="13"/>
      <c r="L5" s="53" t="s">
        <v>61</v>
      </c>
    </row>
    <row r="6" spans="1:12" ht="15">
      <c r="A6" s="76" t="s">
        <v>52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.75" customHeight="1">
      <c r="A8" s="80" t="s">
        <v>25</v>
      </c>
      <c r="B8" s="77" t="s">
        <v>26</v>
      </c>
      <c r="C8" s="100" t="s">
        <v>42</v>
      </c>
      <c r="D8" s="74" t="s">
        <v>43</v>
      </c>
      <c r="E8" s="74" t="s">
        <v>27</v>
      </c>
      <c r="F8" s="75" t="s">
        <v>44</v>
      </c>
      <c r="G8" s="75"/>
      <c r="H8" s="75"/>
      <c r="I8" s="75"/>
      <c r="J8" s="75"/>
      <c r="K8" s="75"/>
      <c r="L8" s="75"/>
    </row>
    <row r="9" spans="1:12" ht="15.75" customHeight="1">
      <c r="A9" s="81"/>
      <c r="B9" s="78"/>
      <c r="C9" s="101"/>
      <c r="D9" s="74"/>
      <c r="E9" s="74"/>
      <c r="F9" s="74" t="s">
        <v>28</v>
      </c>
      <c r="G9" s="75" t="s">
        <v>5</v>
      </c>
      <c r="H9" s="75" t="s">
        <v>29</v>
      </c>
      <c r="I9" s="75"/>
      <c r="J9" s="74" t="s">
        <v>49</v>
      </c>
      <c r="K9" s="74"/>
      <c r="L9" s="74"/>
    </row>
    <row r="10" spans="1:12" ht="15" customHeight="1">
      <c r="A10" s="81"/>
      <c r="B10" s="78"/>
      <c r="C10" s="101"/>
      <c r="D10" s="74"/>
      <c r="E10" s="74"/>
      <c r="F10" s="74"/>
      <c r="G10" s="75"/>
      <c r="H10" s="74" t="s">
        <v>30</v>
      </c>
      <c r="I10" s="74" t="s">
        <v>46</v>
      </c>
      <c r="J10" s="75" t="s">
        <v>5</v>
      </c>
      <c r="K10" s="75" t="s">
        <v>29</v>
      </c>
      <c r="L10" s="75"/>
    </row>
    <row r="11" spans="1:12" ht="99.75" customHeight="1">
      <c r="A11" s="82"/>
      <c r="B11" s="79"/>
      <c r="C11" s="102"/>
      <c r="D11" s="74"/>
      <c r="E11" s="74"/>
      <c r="F11" s="74"/>
      <c r="G11" s="75"/>
      <c r="H11" s="74"/>
      <c r="I11" s="74"/>
      <c r="J11" s="75"/>
      <c r="K11" s="49" t="s">
        <v>30</v>
      </c>
      <c r="L11" s="50" t="s">
        <v>46</v>
      </c>
    </row>
    <row r="12" spans="1:12" ht="30.75" customHeight="1">
      <c r="A12" s="18"/>
      <c r="B12" s="21" t="s">
        <v>45</v>
      </c>
      <c r="C12" s="19"/>
      <c r="D12" s="16"/>
      <c r="E12" s="17"/>
      <c r="F12" s="16"/>
      <c r="G12" s="22"/>
      <c r="H12" s="17"/>
      <c r="I12" s="17"/>
      <c r="J12" s="22"/>
      <c r="K12" s="20"/>
      <c r="L12" s="17"/>
    </row>
    <row r="13" spans="1:12" ht="69" customHeight="1">
      <c r="A13" s="23">
        <v>1</v>
      </c>
      <c r="B13" s="24" t="s">
        <v>32</v>
      </c>
      <c r="C13" s="25">
        <v>2007</v>
      </c>
      <c r="D13" s="26">
        <v>0</v>
      </c>
      <c r="E13" s="27" t="s">
        <v>47</v>
      </c>
      <c r="F13" s="28"/>
      <c r="G13" s="26">
        <f>H13+I13</f>
        <v>0</v>
      </c>
      <c r="H13" s="26">
        <v>0</v>
      </c>
      <c r="I13" s="26">
        <v>0</v>
      </c>
      <c r="J13" s="26">
        <f>K13+L13</f>
        <v>0</v>
      </c>
      <c r="K13" s="26">
        <v>0</v>
      </c>
      <c r="L13" s="43">
        <v>0</v>
      </c>
    </row>
    <row r="14" spans="1:12" ht="30" customHeight="1">
      <c r="A14" s="23">
        <v>2</v>
      </c>
      <c r="B14" s="24" t="s">
        <v>31</v>
      </c>
      <c r="C14" s="24">
        <v>2007</v>
      </c>
      <c r="D14" s="26">
        <v>795434</v>
      </c>
      <c r="E14" s="51">
        <v>1</v>
      </c>
      <c r="F14" s="29"/>
      <c r="G14" s="26">
        <f>SUM(H14:I14)</f>
        <v>798234</v>
      </c>
      <c r="H14" s="26">
        <v>795434</v>
      </c>
      <c r="I14" s="26">
        <v>2800</v>
      </c>
      <c r="J14" s="26">
        <f>SUM(K14:L14)</f>
        <v>798234</v>
      </c>
      <c r="K14" s="26">
        <v>795434</v>
      </c>
      <c r="L14" s="26">
        <v>2800</v>
      </c>
    </row>
    <row r="15" spans="1:12" ht="15.75">
      <c r="A15" s="30"/>
      <c r="B15" s="31" t="s">
        <v>24</v>
      </c>
      <c r="C15" s="31"/>
      <c r="D15" s="32">
        <f>SUM(D13:D14)</f>
        <v>795434</v>
      </c>
      <c r="E15" s="30"/>
      <c r="F15" s="30"/>
      <c r="G15" s="32">
        <f aca="true" t="shared" si="0" ref="G15:L15">SUM(G13:G14)</f>
        <v>798234</v>
      </c>
      <c r="H15" s="32">
        <f>SUM(H13:H14)</f>
        <v>795434</v>
      </c>
      <c r="I15" s="32">
        <f t="shared" si="0"/>
        <v>2800</v>
      </c>
      <c r="J15" s="32">
        <f t="shared" si="0"/>
        <v>798234</v>
      </c>
      <c r="K15" s="32">
        <f t="shared" si="0"/>
        <v>795434</v>
      </c>
      <c r="L15" s="32">
        <f t="shared" si="0"/>
        <v>2800</v>
      </c>
    </row>
    <row r="16" spans="1:12" s="35" customFormat="1" ht="15.75">
      <c r="A16" s="33"/>
      <c r="B16" s="31" t="s">
        <v>20</v>
      </c>
      <c r="C16" s="31"/>
      <c r="D16" s="34"/>
      <c r="E16" s="31"/>
      <c r="F16" s="31"/>
      <c r="G16" s="31"/>
      <c r="H16" s="31"/>
      <c r="I16" s="31"/>
      <c r="J16" s="31"/>
      <c r="K16" s="31"/>
      <c r="L16" s="31"/>
    </row>
    <row r="17" spans="1:12" ht="15">
      <c r="A17" s="36">
        <v>1</v>
      </c>
      <c r="B17" s="40" t="s">
        <v>48</v>
      </c>
      <c r="C17" s="30">
        <v>2006</v>
      </c>
      <c r="D17" s="37">
        <v>69000</v>
      </c>
      <c r="E17" s="30">
        <v>17.5</v>
      </c>
      <c r="F17" s="30"/>
      <c r="G17" s="41">
        <v>69000</v>
      </c>
      <c r="H17" s="41">
        <v>69000</v>
      </c>
      <c r="I17" s="41">
        <v>0</v>
      </c>
      <c r="J17" s="41">
        <v>69000</v>
      </c>
      <c r="K17" s="41">
        <v>69000</v>
      </c>
      <c r="L17" s="41">
        <v>0</v>
      </c>
    </row>
    <row r="18" spans="1:12" ht="15">
      <c r="A18" s="36">
        <v>2</v>
      </c>
      <c r="B18" s="40" t="s">
        <v>56</v>
      </c>
      <c r="C18" s="30">
        <v>2007</v>
      </c>
      <c r="D18" s="37">
        <v>34692.5</v>
      </c>
      <c r="E18" s="30">
        <v>13.5</v>
      </c>
      <c r="F18" s="30"/>
      <c r="G18" s="30">
        <f>H18+I18</f>
        <v>34692.5</v>
      </c>
      <c r="H18" s="41">
        <v>30570</v>
      </c>
      <c r="I18" s="30">
        <v>4122.5</v>
      </c>
      <c r="J18" s="41">
        <f>K18+L18</f>
        <v>2108.8</v>
      </c>
      <c r="K18" s="41">
        <v>0</v>
      </c>
      <c r="L18" s="41">
        <v>2108.8</v>
      </c>
    </row>
    <row r="19" spans="1:12" ht="15">
      <c r="A19" s="36">
        <v>3</v>
      </c>
      <c r="B19" s="40" t="s">
        <v>57</v>
      </c>
      <c r="C19" s="30">
        <v>2007</v>
      </c>
      <c r="D19" s="37">
        <v>105610</v>
      </c>
      <c r="E19" s="41">
        <v>13</v>
      </c>
      <c r="F19" s="30"/>
      <c r="G19" s="41">
        <f>H19+I19</f>
        <v>105610</v>
      </c>
      <c r="H19" s="41">
        <v>105610</v>
      </c>
      <c r="I19" s="41">
        <v>0</v>
      </c>
      <c r="J19" s="41">
        <f>K19+L19</f>
        <v>105610</v>
      </c>
      <c r="K19" s="41">
        <v>105610</v>
      </c>
      <c r="L19" s="41">
        <v>0</v>
      </c>
    </row>
    <row r="20" spans="1:12" ht="15">
      <c r="A20" s="36">
        <v>5</v>
      </c>
      <c r="B20" s="40" t="s">
        <v>55</v>
      </c>
      <c r="C20" s="30">
        <v>2007</v>
      </c>
      <c r="D20" s="37">
        <v>40000</v>
      </c>
      <c r="E20" s="30">
        <v>11.55</v>
      </c>
      <c r="F20" s="30"/>
      <c r="G20" s="41">
        <v>40000</v>
      </c>
      <c r="H20" s="41">
        <v>40000</v>
      </c>
      <c r="I20" s="41">
        <v>0</v>
      </c>
      <c r="J20" s="41">
        <v>40000</v>
      </c>
      <c r="K20" s="41">
        <v>40000</v>
      </c>
      <c r="L20" s="41">
        <v>0</v>
      </c>
    </row>
    <row r="21" spans="1:12" s="35" customFormat="1" ht="15.75">
      <c r="A21" s="33"/>
      <c r="B21" s="31" t="s">
        <v>24</v>
      </c>
      <c r="C21" s="31"/>
      <c r="D21" s="34">
        <f>SUM(D17:D20)</f>
        <v>249302.5</v>
      </c>
      <c r="E21" s="31"/>
      <c r="F21" s="31"/>
      <c r="G21" s="31">
        <f aca="true" t="shared" si="1" ref="G21:L21">SUM(G17:G20)</f>
        <v>249302.5</v>
      </c>
      <c r="H21" s="42">
        <f t="shared" si="1"/>
        <v>245180</v>
      </c>
      <c r="I21" s="31">
        <f t="shared" si="1"/>
        <v>4122.5</v>
      </c>
      <c r="J21" s="42">
        <f t="shared" si="1"/>
        <v>216718.8</v>
      </c>
      <c r="K21" s="42">
        <f t="shared" si="1"/>
        <v>214610</v>
      </c>
      <c r="L21" s="42">
        <f t="shared" si="1"/>
        <v>2108.8</v>
      </c>
    </row>
    <row r="22" spans="1:12" s="35" customFormat="1" ht="15.75">
      <c r="A22" s="33"/>
      <c r="B22" s="31" t="s">
        <v>5</v>
      </c>
      <c r="C22" s="31"/>
      <c r="D22" s="34">
        <f>D15+D21</f>
        <v>1044736.5</v>
      </c>
      <c r="E22" s="31"/>
      <c r="F22" s="31"/>
      <c r="G22" s="32">
        <f aca="true" t="shared" si="2" ref="G22:L22">G15+G21</f>
        <v>1047536.5</v>
      </c>
      <c r="H22" s="32">
        <f t="shared" si="2"/>
        <v>1040614</v>
      </c>
      <c r="I22" s="32">
        <f t="shared" si="2"/>
        <v>6922.5</v>
      </c>
      <c r="J22" s="32">
        <f t="shared" si="2"/>
        <v>1014952.8</v>
      </c>
      <c r="K22" s="32">
        <f t="shared" si="2"/>
        <v>1010044</v>
      </c>
      <c r="L22" s="32">
        <f t="shared" si="2"/>
        <v>4908.8</v>
      </c>
    </row>
    <row r="23" spans="2:12" ht="37.5" customHeight="1">
      <c r="B23" s="109" t="s">
        <v>53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ht="15">
      <c r="K24" s="11" t="s">
        <v>41</v>
      </c>
    </row>
    <row r="25" spans="1:12" ht="21" customHeight="1">
      <c r="A25" s="38"/>
      <c r="B25" s="103" t="s">
        <v>33</v>
      </c>
      <c r="C25" s="104"/>
      <c r="D25" s="86" t="s">
        <v>34</v>
      </c>
      <c r="E25" s="87"/>
      <c r="F25" s="87"/>
      <c r="G25" s="87"/>
      <c r="H25" s="87"/>
      <c r="I25" s="88"/>
      <c r="J25" s="46"/>
      <c r="K25" s="47"/>
      <c r="L25" s="48"/>
    </row>
    <row r="26" spans="1:12" ht="48.75" customHeight="1">
      <c r="A26" s="39"/>
      <c r="B26" s="105"/>
      <c r="C26" s="106"/>
      <c r="D26" s="110" t="s">
        <v>35</v>
      </c>
      <c r="E26" s="110"/>
      <c r="F26" s="110"/>
      <c r="G26" s="111" t="s">
        <v>50</v>
      </c>
      <c r="H26" s="111"/>
      <c r="I26" s="111"/>
      <c r="J26" s="83" t="s">
        <v>51</v>
      </c>
      <c r="K26" s="84"/>
      <c r="L26" s="85"/>
    </row>
    <row r="27" spans="1:12" ht="15">
      <c r="A27" s="30" t="s">
        <v>38</v>
      </c>
      <c r="B27" s="107" t="s">
        <v>36</v>
      </c>
      <c r="C27" s="108"/>
      <c r="D27" s="89">
        <f>G15</f>
        <v>798234</v>
      </c>
      <c r="E27" s="89"/>
      <c r="F27" s="89"/>
      <c r="G27" s="89">
        <f>D27</f>
        <v>798234</v>
      </c>
      <c r="H27" s="89"/>
      <c r="I27" s="89"/>
      <c r="J27" s="89">
        <v>0</v>
      </c>
      <c r="K27" s="89"/>
      <c r="L27" s="89"/>
    </row>
    <row r="28" spans="1:12" ht="15">
      <c r="A28" s="30" t="s">
        <v>39</v>
      </c>
      <c r="B28" s="107" t="s">
        <v>37</v>
      </c>
      <c r="C28" s="108"/>
      <c r="D28" s="89">
        <f>D13</f>
        <v>0</v>
      </c>
      <c r="E28" s="89"/>
      <c r="F28" s="89"/>
      <c r="G28" s="89">
        <v>0</v>
      </c>
      <c r="H28" s="89"/>
      <c r="I28" s="89"/>
      <c r="J28" s="89">
        <v>0</v>
      </c>
      <c r="K28" s="89"/>
      <c r="L28" s="89"/>
    </row>
    <row r="29" spans="1:12" s="35" customFormat="1" ht="15.75">
      <c r="A29" s="31"/>
      <c r="B29" s="94" t="s">
        <v>40</v>
      </c>
      <c r="C29" s="95"/>
      <c r="D29" s="90">
        <f>SUM(D27:F28)</f>
        <v>798234</v>
      </c>
      <c r="E29" s="90"/>
      <c r="F29" s="90"/>
      <c r="G29" s="90">
        <f>SUM(G27:I28)</f>
        <v>798234</v>
      </c>
      <c r="H29" s="90"/>
      <c r="I29" s="90"/>
      <c r="J29" s="91">
        <v>0</v>
      </c>
      <c r="K29" s="92"/>
      <c r="L29" s="93"/>
    </row>
    <row r="30" spans="1:12" ht="15">
      <c r="A30" s="30" t="s">
        <v>54</v>
      </c>
      <c r="B30" s="96" t="s">
        <v>20</v>
      </c>
      <c r="C30" s="97"/>
      <c r="D30" s="89">
        <f>D21</f>
        <v>249302.5</v>
      </c>
      <c r="E30" s="89"/>
      <c r="F30" s="89"/>
      <c r="G30" s="89">
        <f>J21</f>
        <v>216718.8</v>
      </c>
      <c r="H30" s="89"/>
      <c r="I30" s="89"/>
      <c r="J30" s="89">
        <f>D30-G30</f>
        <v>32583.70000000001</v>
      </c>
      <c r="K30" s="89"/>
      <c r="L30" s="89"/>
    </row>
    <row r="31" spans="1:13" s="35" customFormat="1" ht="18" customHeight="1">
      <c r="A31" s="31"/>
      <c r="B31" s="98" t="s">
        <v>5</v>
      </c>
      <c r="C31" s="99"/>
      <c r="D31" s="90">
        <f>SUM(D29:F30)</f>
        <v>1047536.5</v>
      </c>
      <c r="E31" s="90"/>
      <c r="F31" s="90"/>
      <c r="G31" s="90">
        <f>G29+G30</f>
        <v>1014952.8</v>
      </c>
      <c r="H31" s="90"/>
      <c r="I31" s="90"/>
      <c r="J31" s="90">
        <f>SUM(J29:L30)</f>
        <v>32583.70000000001</v>
      </c>
      <c r="K31" s="90"/>
      <c r="L31" s="90"/>
      <c r="M31" s="44"/>
    </row>
    <row r="32" ht="15">
      <c r="B32" s="45"/>
    </row>
    <row r="33" ht="15">
      <c r="B33" s="45"/>
    </row>
  </sheetData>
  <mergeCells count="41">
    <mergeCell ref="B29:C29"/>
    <mergeCell ref="B30:C30"/>
    <mergeCell ref="B31:C31"/>
    <mergeCell ref="C8:C11"/>
    <mergeCell ref="B25:C26"/>
    <mergeCell ref="B27:C27"/>
    <mergeCell ref="B28:C28"/>
    <mergeCell ref="B23:L23"/>
    <mergeCell ref="D26:F26"/>
    <mergeCell ref="G26:I26"/>
    <mergeCell ref="D31:F31"/>
    <mergeCell ref="G31:I31"/>
    <mergeCell ref="J31:L31"/>
    <mergeCell ref="D29:F29"/>
    <mergeCell ref="G29:I29"/>
    <mergeCell ref="J29:L29"/>
    <mergeCell ref="D30:F30"/>
    <mergeCell ref="G30:I30"/>
    <mergeCell ref="J30:L30"/>
    <mergeCell ref="D27:F27"/>
    <mergeCell ref="G27:I27"/>
    <mergeCell ref="J27:L27"/>
    <mergeCell ref="D28:F28"/>
    <mergeCell ref="G28:I28"/>
    <mergeCell ref="J28:L28"/>
    <mergeCell ref="J26:L26"/>
    <mergeCell ref="D25:I25"/>
    <mergeCell ref="F9:F11"/>
    <mergeCell ref="E8:E11"/>
    <mergeCell ref="J9:L9"/>
    <mergeCell ref="F8:L8"/>
    <mergeCell ref="J10:J11"/>
    <mergeCell ref="G9:G11"/>
    <mergeCell ref="I10:I11"/>
    <mergeCell ref="K10:L10"/>
    <mergeCell ref="H10:H11"/>
    <mergeCell ref="H9:I9"/>
    <mergeCell ref="A6:L6"/>
    <mergeCell ref="B8:B11"/>
    <mergeCell ref="A8:A11"/>
    <mergeCell ref="D8:D11"/>
  </mergeCells>
  <printOptions horizontalCentered="1"/>
  <pageMargins left="0.31" right="0.35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2007-09-25T08:28:33Z</cp:lastPrinted>
  <dcterms:created xsi:type="dcterms:W3CDTF">2003-02-12T06:10:52Z</dcterms:created>
  <dcterms:modified xsi:type="dcterms:W3CDTF">2007-09-25T08:29:24Z</dcterms:modified>
  <cp:category/>
  <cp:version/>
  <cp:contentType/>
  <cp:contentStatus/>
</cp:coreProperties>
</file>