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Доходы" sheetId="1" r:id="rId1"/>
  </sheets>
  <definedNames/>
  <calcPr fullCalcOnLoad="1"/>
</workbook>
</file>

<file path=xl/sharedStrings.xml><?xml version="1.0" encoding="utf-8"?>
<sst xmlns="http://schemas.openxmlformats.org/spreadsheetml/2006/main" count="148" uniqueCount="141">
  <si>
    <t>Наименование доходов</t>
  </si>
  <si>
    <t xml:space="preserve">Налог на доходы физических лиц  </t>
  </si>
  <si>
    <t xml:space="preserve">Всего доходов                          </t>
  </si>
  <si>
    <t xml:space="preserve">Налог на доходы физических лиц с доходов, полученных в виде дивидендов от долевого участиия в деятельности организаций  </t>
  </si>
  <si>
    <t>Налог на доходы физических лиц с доходов, полученных физическими лицами, не являющимися налоговыми резидентами Российской федерации</t>
  </si>
  <si>
    <t>Единый налог на вмененный доход для отдельных видов деятельности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</si>
  <si>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</si>
  <si>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</si>
  <si>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Безвозмездные поступления от других бюджетов бюджетной системы Российской Федерации, кроме бюджетов государственных внебюджетных фондов</t>
  </si>
  <si>
    <t>Сумма</t>
  </si>
  <si>
    <t>Доходы</t>
  </si>
  <si>
    <t>Налоги на прибыль, доходы</t>
  </si>
  <si>
    <t>Налоги на совокупный доход</t>
  </si>
  <si>
    <t>Налоги на имущество</t>
  </si>
  <si>
    <t>Земельный налог</t>
  </si>
  <si>
    <t>Доходы от использования имущества, находящегося в государственной и муниципальной собственности</t>
  </si>
  <si>
    <t>Доходы от продажи материальных и нематериальных активов</t>
  </si>
  <si>
    <t>Штрафы, санкции, возмещение ущерба</t>
  </si>
  <si>
    <t xml:space="preserve">Прочие неналоговые доходы </t>
  </si>
  <si>
    <t>Субвенции от других бюджетов бюджетной системы, в том числе:</t>
  </si>
  <si>
    <t>Платежи при пользовании природными ресурсами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</si>
  <si>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</si>
  <si>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 зарегистрированными в качестве индивидуальных предпринимателей, частных нотариусов и других лиц, занимающихся частной практикой</t>
  </si>
  <si>
    <t>Код бюджетной классификации</t>
  </si>
  <si>
    <r>
      <t>Доходы от реализации инвестиционных контрактов (</t>
    </r>
    <r>
      <rPr>
        <i/>
        <sz val="8"/>
        <rFont val="Arial Cyr"/>
        <family val="2"/>
      </rPr>
      <t xml:space="preserve">передаваемые в ЦБИФ "Развитие социальной и инженерной инфраструктуры г.Долгопрудный) </t>
    </r>
  </si>
  <si>
    <r>
      <t>Плата за вырубку деревьев (</t>
    </r>
    <r>
      <rPr>
        <i/>
        <sz val="8"/>
        <rFont val="Arial Cyr"/>
        <family val="2"/>
      </rPr>
      <t>передаваемая в ЦБФ "Экология"</t>
    </r>
    <r>
      <rPr>
        <sz val="8"/>
        <rFont val="Arial Cyr"/>
        <family val="2"/>
      </rPr>
      <t>)</t>
    </r>
  </si>
  <si>
    <r>
      <t>Поступление от штрафов за правонарушения в сфере благоустройства (</t>
    </r>
    <r>
      <rPr>
        <i/>
        <sz val="8"/>
        <rFont val="Arial Cyr"/>
        <family val="2"/>
      </rPr>
      <t>передаваемые в ЦБФ "Благоустройство территории г.Долгопрудный"</t>
    </r>
    <r>
      <rPr>
        <sz val="8"/>
        <rFont val="Arial Cyr"/>
        <family val="2"/>
      </rPr>
      <t>)</t>
    </r>
  </si>
  <si>
    <r>
      <t>Плата за негативное воздействие на окружающую среду (</t>
    </r>
    <r>
      <rPr>
        <i/>
        <sz val="8"/>
        <rFont val="Arial Cyr"/>
        <family val="2"/>
      </rPr>
      <t>передаваемая в ЦБФ "Экология"</t>
    </r>
    <r>
      <rPr>
        <sz val="8"/>
        <rFont val="Arial Cyr"/>
        <family val="2"/>
      </rPr>
      <t>)</t>
    </r>
  </si>
  <si>
    <t xml:space="preserve">Государственная пошлина по делам, рассматриваеым в судах общей юрисдикции, мировыми судьями (за исключением государственной пошлины по делам, рассматриваемым Верховным судом Российской Федерации </t>
  </si>
  <si>
    <t>Государственная пошлина за выдачу разрешения на распространение наружной рекламы</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</si>
  <si>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</si>
  <si>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 xml:space="preserve">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t>
  </si>
  <si>
    <t>000 1 01 00000 00 0000 000</t>
  </si>
  <si>
    <t xml:space="preserve">000 1 01 02000 01 0000 110      </t>
  </si>
  <si>
    <t>000 1 01 02010 01 0000 110</t>
  </si>
  <si>
    <t>000 1 01 02022 01 0000 110</t>
  </si>
  <si>
    <t>000 1 01 02021 01 0000 110</t>
  </si>
  <si>
    <t>000 1 01 02030 01 0000 110</t>
  </si>
  <si>
    <t>000 1 01 02040 01 0000 110</t>
  </si>
  <si>
    <t>000 1 05 00000 01 0000 110</t>
  </si>
  <si>
    <t>000 1 05 02000 02 0000 110</t>
  </si>
  <si>
    <t>000 1 06 00000 00 0000 000</t>
  </si>
  <si>
    <t>000 1 08 00000 00 0000 000</t>
  </si>
  <si>
    <t>000 1 08 03010 01 0000 110</t>
  </si>
  <si>
    <t xml:space="preserve">000 1 08 07140 01 0000 110  </t>
  </si>
  <si>
    <t>000 1 08 07150 01 0000 110</t>
  </si>
  <si>
    <t>000 1 09 00000 00 0000 000</t>
  </si>
  <si>
    <t>000 1 12 00 00000 0000 000</t>
  </si>
  <si>
    <t>000 1 14 00000 00 0000 000</t>
  </si>
  <si>
    <t>000 1 16 03010 01 0000 140</t>
  </si>
  <si>
    <t>000 1 16 03030 01 0000 140</t>
  </si>
  <si>
    <t>000 1 16 06000 01 0000 140</t>
  </si>
  <si>
    <t>000 1 17 00000 00 0000 000</t>
  </si>
  <si>
    <t>000 2 02 02000 00 0000 151</t>
  </si>
  <si>
    <t>на финансирование штатной численности работников, обеспечивающих деятельность комиссий по делам несовершеннолетних</t>
  </si>
  <si>
    <t>000 1 16 00000 00 0000 140</t>
  </si>
  <si>
    <r>
      <t>Поступления от штрафов, налагаемых подразделениями органов внутренних дел  и налоговой полиции (</t>
    </r>
    <r>
      <rPr>
        <i/>
        <sz val="8"/>
        <rFont val="Arial Cyr"/>
        <family val="2"/>
      </rPr>
      <t>передаваемые в ЦБФ "Правопорядок")</t>
    </r>
  </si>
  <si>
    <t>на выплаты гражданам РФ, имеющим место жительства в Московской области, субсидий на оплату жилого помещения и коммунальных услуг в соответствии с региональными стандартами оплаты жилья и коммунальных услуг</t>
  </si>
  <si>
    <t>(тыс. руб.)</t>
  </si>
  <si>
    <t>000 1 00 00000 00 0000 000</t>
  </si>
  <si>
    <t xml:space="preserve">Денежные взыскания (штрафы) за нарушение ФЗ "О пожарной безопасности" </t>
  </si>
  <si>
    <t>на денежные выплаты медицинскому персоналу фельдшерско-акушерских пунктов, врачам, фельдшерам и медсестрам "Скорой медицинской помощи"</t>
  </si>
  <si>
    <t>000 2 02 04000 00 0000 151</t>
  </si>
  <si>
    <t>Субсидии от других бюджетов бюджетной системы, в том числе:</t>
  </si>
  <si>
    <t>на финансирование материальной поддержки детей-сирот и детей, оставшихся без попечения родителей, переданных на усыновление в семьи граждан РФ</t>
  </si>
  <si>
    <t>на капитальные вложения для финансирования проектно-изыскательских работ, строительства и реконструкции объектов физической культуры и спорта</t>
  </si>
  <si>
    <t>000 1 16 27000 01 0000 140</t>
  </si>
  <si>
    <t>000 1 16 30000 01 0000 140</t>
  </si>
  <si>
    <t>Штрафы за административные правонарушения в области дорожного движения</t>
  </si>
  <si>
    <t>000 1 06 01020 04 0000 110</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</si>
  <si>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</si>
  <si>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000 1 06 06000 00 0000 110</t>
  </si>
  <si>
    <t>000 1 06 06012 04 0000 110</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</si>
  <si>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t>
  </si>
  <si>
    <t>000 1 06 06022 04 0000 110</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</si>
  <si>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t>
  </si>
  <si>
    <t>Государственная пошлина, сборы</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</si>
  <si>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</si>
  <si>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</si>
  <si>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000 1 09 04050 04 0000 110</t>
  </si>
  <si>
    <t>Земельный налог (по обязательствам, возникшим до 1 января 2006 года), мобилизуемый на территориях городских округов</t>
  </si>
  <si>
    <t>000 1 11 00000 00 0000 000</t>
  </si>
  <si>
    <t>000 1 11 05011 04 0000 120</t>
  </si>
  <si>
    <t>Арендная плата и поступления от продажи права на заключение договоров аренды за земли до разграничения государственной собственности на землю, расположенные в границах городских округов (за исключением земель, предназначенных для целей жилищного строительства</t>
  </si>
  <si>
    <t>000 1 11 05012 04 0000 120</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</si>
  <si>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и расположенные в границах городских округов</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</si>
  <si>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</si>
  <si>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</si>
  <si>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</si>
  <si>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</si>
  <si>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000 1 11 08044 04 0000 120</t>
  </si>
  <si>
    <t>Прочие поступления от использования имущества, находящегося в собственности городских округов</t>
  </si>
  <si>
    <t>000 1 12 01000 01 0000 120</t>
  </si>
  <si>
    <t>000 1 14 01040 04 0000 410</t>
  </si>
  <si>
    <t>Доходы местных бюджетов от продажи квартир, находящихся в собственности городских округов</t>
  </si>
  <si>
    <t>000 1 14 02032 04 0000 410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</si>
  <si>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t>
  </si>
  <si>
    <t>000 1 16 90040 04 0000 140</t>
  </si>
  <si>
    <t>Прочие поступления от денежных взысканий (штрафов) и иных сумм в возмещение ущерба, зачисляемые в бюджеты городских округов, в том числе:</t>
  </si>
  <si>
    <t>000 1 16 90040 04 0002 140</t>
  </si>
  <si>
    <t>000 1 17 05040 04 0000 180</t>
  </si>
  <si>
    <t>Прочие неналоговые доходы бюджетов городских округов, в том числе:</t>
  </si>
  <si>
    <t>000 1 17 05040 04 0001 180</t>
  </si>
  <si>
    <t>000 1 17 05040 04 0002 180</t>
  </si>
  <si>
    <t>000 2 02 02040 04 0000 151</t>
  </si>
  <si>
    <t>000 2 02 02028 04 0000 151</t>
  </si>
  <si>
    <t>000 2 02 03999 04 0000 151</t>
  </si>
  <si>
    <t>000 2 00 00000 00 0000 000</t>
  </si>
  <si>
    <t>000 3 00 00000 00 0000 180</t>
  </si>
  <si>
    <t>Доходы от предпринимательской и иной приносящей доход деятельности, в том числе:</t>
  </si>
  <si>
    <t>000 3 02 01040 04 0000 130</t>
  </si>
  <si>
    <t>Доходы от продажи услуг, оказываемых учреждениями, находящимися в ведении органов местного самоуправления городских округов</t>
  </si>
  <si>
    <t>000 3 03 02040 04 0000 180</t>
  </si>
  <si>
    <t>Прочие безвозмездные поступления учреждениям, находящимся в ведении органов местного самоуправления городских округов</t>
  </si>
  <si>
    <t xml:space="preserve">Поступления доходов в  бюджет городского округа Долгопрудный по основным источникам в 2007 году </t>
  </si>
  <si>
    <t>на оплату вознаграждения патронатных воспитателей (закон МО № 77/2003-ОЗ "О патронате"</t>
  </si>
  <si>
    <t xml:space="preserve">на выплаты приемным родителям и приемным семьям (закон МО № 58/97-ОЗ "Об оплате труда приемных родителей и льготах, предоставляемых приемной семье") </t>
  </si>
  <si>
    <t>на финансирование  частичной компенсации удорожания стоимости питания отдельным категориям обучающихся в образовательных учреждениях (Закон МО № 24/2005-ОЗ "О частичной компенсации стоимости питания отдельным категориям обучающихся в образовательных учреждениях Московской области"</t>
  </si>
  <si>
    <t xml:space="preserve">на обеспечение полноценным питанием беременных женщин, кормящих матерей, а также детей в возрасте до трех лет (Закон МО "О порядке обеспечения полноценным питанием беременных женщин, кормящих матерей, а также детей в возрасте до трех лет в Московской области") </t>
  </si>
  <si>
    <t>на реализацию мер социальной поддержки и социального обеспечения детей-сирот, детей, оставшихся без попечения родителей (Закон МО  № 170/2004-ОЗ "Об обеспечении дополнительных гарантий по социальной поддержке детей-сирот и детей, оставшихся без попечения родителей, и предоставлении им полного государственного обеспечения")</t>
  </si>
  <si>
    <t>на финансирование расходов по обеспечению жилой площадью детей-сирот и детей, оставшихся без попечения родителей , в том числе детей, находящихся под опекой (попечительством) в приемных семьях, в детских домах семейного типа, в воинских частях, расположенных на территории Московской области (Закон МО № 170/2004-ОЗ "Об обеспечении дополнительных гарантий по социальной поллержке детей-сирот и детей, оставшихся без попечения родителей, и предоставлении им полного государственного обеспечения"</t>
  </si>
  <si>
    <t>на обеспечение в соответствии с законодательством РФ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и на реализацию приоритетного национального проекта "Образование"</t>
  </si>
  <si>
    <t>на дополнительные гарантии права на льготный проезд детей сирот и детей, оставшихся без попечения родителей, обучающихся в муниципальных и негосударственных образовательных учреждениях в МО (Закон МО №170/2004-ОЗ "Об обеспечении дополнительных гарантий по социальной поддержке детей-сирот и детей, оставшихся без попечения родителей, и предоставлении им полного государственного обеспечения")</t>
  </si>
  <si>
    <t>000 1 16 90040 04 0001 140</t>
  </si>
  <si>
    <t xml:space="preserve">000 1 19 04000 04 0000 151 </t>
  </si>
  <si>
    <t>000 1 19 04000 04 0000 151</t>
  </si>
  <si>
    <t xml:space="preserve">Возврат остатков субсидий и субвенций прошлых лет </t>
  </si>
  <si>
    <t xml:space="preserve">Возврат остатков субсидий и субвенций из бюджетов городских округов </t>
  </si>
  <si>
    <t>000 2 02 02043 04 0000 151</t>
  </si>
  <si>
    <t>000 2 02 02051 04 0000 151</t>
  </si>
  <si>
    <t>000 2 02 02038 04 0000 151</t>
  </si>
  <si>
    <t>на повышение денежного довольствия сотрудникам и заработной платы работникам подразделений милиции общественной безопасности, содержащихся за счет средств местных бюджетов</t>
  </si>
  <si>
    <t>на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</si>
  <si>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на частичное возмещение расходов бюджетов муниципальных образований Московской облпсти, связанных с осуществлением ежемесячных выплат на содержание детей в семьях опекунов (попечителей) и приемных семьях</t>
  </si>
  <si>
    <t>000 2 02 02044 04 0000 151</t>
  </si>
  <si>
    <t>000 2 02 02050 04 0000 151</t>
  </si>
  <si>
    <t>к решению Совета депутатов</t>
  </si>
  <si>
    <t>Приложение №1</t>
  </si>
  <si>
    <t>(Приложение №2</t>
  </si>
  <si>
    <t>к НРСД от 29.11.2006г. № 101-нр)</t>
  </si>
  <si>
    <t>от 17.05.2007г. №27-нр</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</si>
</sst>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0.000"/>
  </numFmts>
  <fonts count="11">
    <font>
      <sz val="10"/>
      <name val="Arial Cyr"/>
      <family val="0"/>
    </font>
    <font>
      <sz val="9"/>
      <name val="Arial Cyr"/>
      <family val="2"/>
    </font>
    <font>
      <b/>
      <sz val="9"/>
      <name val="Arial Cyr"/>
      <family val="2"/>
    </font>
    <font>
      <b/>
      <sz val="10"/>
      <name val="Arial Cyr"/>
      <family val="2"/>
    </font>
    <font>
      <sz val="8"/>
      <name val="Arial Cyr"/>
      <family val="2"/>
    </font>
    <font>
      <b/>
      <sz val="8"/>
      <name val="Arial Cyr"/>
      <family val="2"/>
    </font>
    <font>
      <b/>
      <sz val="14"/>
      <name val="Arial Cyr"/>
      <family val="2"/>
    </font>
    <font>
      <i/>
      <sz val="8"/>
      <name val="Arial Cyr"/>
      <family val="2"/>
    </font>
    <font>
      <b/>
      <sz val="11"/>
      <name val="Arial Cyr"/>
      <family val="2"/>
    </font>
    <font>
      <sz val="12"/>
      <name val="Arial Cyr"/>
      <family val="0"/>
    </font>
    <font>
      <sz val="11"/>
      <name val="Arial Cyr"/>
      <family val="2"/>
    </font>
  </fonts>
  <fills count="2">
    <fill>
      <patternFill/>
    </fill>
    <fill>
      <patternFill patternType="gray125"/>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1">
    <xf numFmtId="0" fontId="0" fillId="0" borderId="0" xfId="0" applyAlignment="1">
      <alignment/>
    </xf>
    <xf numFmtId="0" fontId="2" fillId="0" borderId="1" xfId="0" applyFont="1" applyBorder="1" applyAlignment="1">
      <alignment/>
    </xf>
    <xf numFmtId="0" fontId="1" fillId="0" borderId="1" xfId="0" applyFont="1" applyBorder="1" applyAlignment="1">
      <alignment/>
    </xf>
    <xf numFmtId="0" fontId="3" fillId="0" borderId="1" xfId="0" applyFont="1" applyBorder="1" applyAlignment="1">
      <alignment/>
    </xf>
    <xf numFmtId="49" fontId="1" fillId="0" borderId="1" xfId="0" applyNumberFormat="1" applyFont="1" applyBorder="1" applyAlignment="1">
      <alignment wrapText="1"/>
    </xf>
    <xf numFmtId="49" fontId="2" fillId="0" borderId="1" xfId="0" applyNumberFormat="1" applyFont="1" applyBorder="1" applyAlignment="1">
      <alignment wrapText="1"/>
    </xf>
    <xf numFmtId="0" fontId="3" fillId="0" borderId="0" xfId="0" applyFont="1" applyAlignment="1">
      <alignment/>
    </xf>
    <xf numFmtId="0" fontId="0" fillId="0" borderId="1" xfId="0" applyFont="1" applyBorder="1" applyAlignment="1">
      <alignment/>
    </xf>
    <xf numFmtId="164" fontId="1" fillId="0" borderId="1" xfId="0" applyNumberFormat="1" applyFont="1" applyBorder="1" applyAlignment="1">
      <alignment/>
    </xf>
    <xf numFmtId="164" fontId="3" fillId="0" borderId="1" xfId="0" applyNumberFormat="1" applyFont="1" applyBorder="1" applyAlignment="1">
      <alignment/>
    </xf>
    <xf numFmtId="164" fontId="3" fillId="0" borderId="1" xfId="0" applyNumberFormat="1" applyFont="1" applyBorder="1" applyAlignment="1">
      <alignment wrapText="1"/>
    </xf>
    <xf numFmtId="0" fontId="6" fillId="0" borderId="0" xfId="0" applyFont="1" applyAlignment="1">
      <alignment/>
    </xf>
    <xf numFmtId="0" fontId="3" fillId="0" borderId="1" xfId="0" applyFont="1" applyBorder="1" applyAlignment="1">
      <alignment horizontal="center" wrapText="1"/>
    </xf>
    <xf numFmtId="0" fontId="0" fillId="0" borderId="0" xfId="0" applyFill="1" applyAlignment="1">
      <alignment/>
    </xf>
    <xf numFmtId="164" fontId="2" fillId="0" borderId="1" xfId="0" applyNumberFormat="1" applyFont="1" applyFill="1" applyBorder="1" applyAlignment="1">
      <alignment/>
    </xf>
    <xf numFmtId="164" fontId="3" fillId="0" borderId="1" xfId="0" applyNumberFormat="1" applyFont="1" applyFill="1" applyBorder="1" applyAlignment="1">
      <alignment/>
    </xf>
    <xf numFmtId="164" fontId="1" fillId="0" borderId="1" xfId="0" applyNumberFormat="1" applyFont="1" applyFill="1" applyBorder="1" applyAlignment="1">
      <alignment/>
    </xf>
    <xf numFmtId="0" fontId="0" fillId="0" borderId="0" xfId="0" applyFont="1" applyAlignment="1">
      <alignment horizontal="center"/>
    </xf>
    <xf numFmtId="0" fontId="9" fillId="0" borderId="0" xfId="0" applyFont="1" applyBorder="1" applyAlignment="1">
      <alignment horizontal="center" wrapText="1"/>
    </xf>
    <xf numFmtId="0" fontId="9" fillId="0" borderId="0" xfId="0" applyFont="1" applyBorder="1" applyAlignment="1">
      <alignment wrapText="1"/>
    </xf>
    <xf numFmtId="0" fontId="0" fillId="0" borderId="0" xfId="0" applyFont="1" applyBorder="1" applyAlignment="1">
      <alignment wrapText="1"/>
    </xf>
    <xf numFmtId="164" fontId="8" fillId="0" borderId="1" xfId="0" applyNumberFormat="1" applyFont="1" applyBorder="1" applyAlignment="1">
      <alignment wrapText="1"/>
    </xf>
    <xf numFmtId="0" fontId="10" fillId="0" borderId="0" xfId="0" applyFont="1" applyAlignment="1">
      <alignment/>
    </xf>
    <xf numFmtId="164" fontId="0" fillId="0" borderId="1" xfId="0" applyNumberFormat="1" applyFont="1" applyFill="1" applyBorder="1" applyAlignment="1">
      <alignment/>
    </xf>
    <xf numFmtId="0" fontId="0" fillId="0" borderId="0" xfId="0" applyFont="1" applyAlignment="1">
      <alignment/>
    </xf>
    <xf numFmtId="164" fontId="1" fillId="0" borderId="2" xfId="0" applyNumberFormat="1" applyFont="1" applyBorder="1" applyAlignment="1">
      <alignment/>
    </xf>
    <xf numFmtId="164" fontId="1" fillId="0" borderId="3" xfId="0" applyNumberFormat="1" applyFont="1" applyBorder="1" applyAlignment="1">
      <alignment/>
    </xf>
    <xf numFmtId="0" fontId="1" fillId="0" borderId="0" xfId="0" applyFont="1" applyFill="1" applyAlignment="1">
      <alignment wrapText="1"/>
    </xf>
    <xf numFmtId="0" fontId="1" fillId="0" borderId="0" xfId="0" applyFont="1" applyFill="1" applyAlignment="1">
      <alignment/>
    </xf>
    <xf numFmtId="0" fontId="1" fillId="0" borderId="0" xfId="0" applyFont="1" applyFill="1" applyAlignment="1">
      <alignment horizontal="left"/>
    </xf>
    <xf numFmtId="0" fontId="0" fillId="0" borderId="0" xfId="0" applyFont="1" applyAlignment="1">
      <alignment/>
    </xf>
    <xf numFmtId="0" fontId="0" fillId="0" borderId="0" xfId="0" applyFont="1" applyAlignment="1">
      <alignment horizontal="right"/>
    </xf>
    <xf numFmtId="0" fontId="1" fillId="0" borderId="4" xfId="0" applyFont="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3" fillId="0" borderId="4" xfId="0" applyFont="1" applyBorder="1" applyAlignment="1">
      <alignment wrapText="1"/>
    </xf>
    <xf numFmtId="0" fontId="0" fillId="0" borderId="5" xfId="0" applyFont="1" applyBorder="1" applyAlignment="1">
      <alignment wrapText="1"/>
    </xf>
    <xf numFmtId="0" fontId="0" fillId="0" borderId="6" xfId="0" applyFont="1" applyBorder="1" applyAlignment="1">
      <alignment wrapText="1"/>
    </xf>
    <xf numFmtId="0" fontId="3" fillId="0" borderId="5" xfId="0" applyFont="1" applyBorder="1" applyAlignment="1">
      <alignment wrapText="1"/>
    </xf>
    <xf numFmtId="0" fontId="3" fillId="0" borderId="6" xfId="0" applyFont="1" applyBorder="1" applyAlignment="1">
      <alignment wrapText="1"/>
    </xf>
    <xf numFmtId="0" fontId="0" fillId="0" borderId="5" xfId="0" applyBorder="1" applyAlignment="1">
      <alignment wrapText="1"/>
    </xf>
    <xf numFmtId="0" fontId="0" fillId="0" borderId="6" xfId="0" applyBorder="1" applyAlignment="1">
      <alignment wrapTex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4" fillId="0" borderId="4" xfId="0" applyFont="1" applyBorder="1" applyAlignment="1">
      <alignment/>
    </xf>
    <xf numFmtId="0" fontId="0" fillId="0" borderId="5" xfId="0" applyBorder="1" applyAlignment="1">
      <alignment/>
    </xf>
    <xf numFmtId="0" fontId="0" fillId="0" borderId="6" xfId="0" applyBorder="1" applyAlignment="1">
      <alignment/>
    </xf>
    <xf numFmtId="0" fontId="4" fillId="0" borderId="4" xfId="0" applyFont="1" applyBorder="1" applyAlignment="1">
      <alignment wrapText="1"/>
    </xf>
    <xf numFmtId="0" fontId="4" fillId="0" borderId="5" xfId="0" applyFont="1" applyBorder="1" applyAlignment="1">
      <alignment wrapText="1"/>
    </xf>
    <xf numFmtId="0" fontId="4" fillId="0" borderId="6" xfId="0" applyFont="1" applyBorder="1" applyAlignment="1">
      <alignment wrapText="1"/>
    </xf>
    <xf numFmtId="0" fontId="2" fillId="0" borderId="4" xfId="0" applyFont="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5" fillId="0" borderId="4" xfId="0" applyFont="1" applyBorder="1" applyAlignment="1">
      <alignment wrapText="1"/>
    </xf>
    <xf numFmtId="0" fontId="5" fillId="0" borderId="5" xfId="0" applyFont="1" applyBorder="1" applyAlignment="1">
      <alignment wrapText="1"/>
    </xf>
    <xf numFmtId="0" fontId="5" fillId="0" borderId="6" xfId="0" applyFont="1" applyBorder="1" applyAlignment="1">
      <alignment wrapText="1"/>
    </xf>
    <xf numFmtId="0" fontId="2" fillId="0" borderId="1" xfId="0" applyFont="1" applyBorder="1" applyAlignment="1">
      <alignment/>
    </xf>
    <xf numFmtId="0" fontId="9" fillId="0" borderId="0" xfId="0" applyFont="1" applyBorder="1" applyAlignment="1">
      <alignment horizontal="center" wrapText="1"/>
    </xf>
    <xf numFmtId="0" fontId="9" fillId="0" borderId="0" xfId="0" applyFont="1" applyBorder="1" applyAlignment="1">
      <alignment wrapText="1"/>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8" fillId="0" borderId="4" xfId="0" applyFont="1" applyBorder="1" applyAlignment="1">
      <alignment/>
    </xf>
    <xf numFmtId="0" fontId="10" fillId="0" borderId="5" xfId="0" applyFont="1" applyBorder="1" applyAlignment="1">
      <alignment/>
    </xf>
    <xf numFmtId="0" fontId="10" fillId="0" borderId="6" xfId="0" applyFont="1" applyBorder="1" applyAlignment="1">
      <alignment/>
    </xf>
    <xf numFmtId="0" fontId="3" fillId="0" borderId="5" xfId="0" applyFont="1" applyBorder="1" applyAlignment="1">
      <alignment/>
    </xf>
    <xf numFmtId="0" fontId="3" fillId="0" borderId="6" xfId="0" applyFont="1" applyBorder="1" applyAlignment="1">
      <alignmen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5"/>
  <sheetViews>
    <sheetView tabSelected="1" workbookViewId="0" topLeftCell="A1">
      <selection activeCell="F3" sqref="F3"/>
    </sheetView>
  </sheetViews>
  <sheetFormatPr defaultColWidth="9.00390625" defaultRowHeight="12.75"/>
  <cols>
    <col min="1" max="1" width="24.625" style="0" customWidth="1"/>
    <col min="2" max="2" width="20.75390625" style="0" customWidth="1"/>
    <col min="3" max="3" width="20.00390625" style="0" customWidth="1"/>
    <col min="4" max="4" width="18.375" style="0" customWidth="1"/>
    <col min="5" max="5" width="12.875" style="0" customWidth="1"/>
  </cols>
  <sheetData>
    <row r="1" spans="4:5" ht="12.75">
      <c r="D1" s="30"/>
      <c r="E1" s="31" t="s">
        <v>137</v>
      </c>
    </row>
    <row r="2" spans="4:5" ht="12.75">
      <c r="D2" s="30"/>
      <c r="E2" s="31" t="s">
        <v>136</v>
      </c>
    </row>
    <row r="3" spans="4:5" ht="12.75">
      <c r="D3" s="30"/>
      <c r="E3" s="31" t="s">
        <v>140</v>
      </c>
    </row>
    <row r="4" spans="4:5" ht="12.75">
      <c r="D4" s="30"/>
      <c r="E4" s="31" t="s">
        <v>138</v>
      </c>
    </row>
    <row r="5" spans="4:5" ht="12.75">
      <c r="D5" s="30"/>
      <c r="E5" s="31" t="s">
        <v>139</v>
      </c>
    </row>
    <row r="6" spans="4:5" ht="12.75">
      <c r="D6" s="17"/>
      <c r="E6" s="17"/>
    </row>
    <row r="7" spans="1:5" ht="30" customHeight="1">
      <c r="A7" s="58" t="s">
        <v>114</v>
      </c>
      <c r="B7" s="59"/>
      <c r="C7" s="59"/>
      <c r="D7" s="59"/>
      <c r="E7" s="59"/>
    </row>
    <row r="8" spans="1:5" ht="14.25" customHeight="1">
      <c r="A8" s="18"/>
      <c r="B8" s="19"/>
      <c r="C8" s="19"/>
      <c r="D8" s="19"/>
      <c r="E8" s="20" t="s">
        <v>58</v>
      </c>
    </row>
    <row r="9" spans="1:5" ht="26.25" customHeight="1">
      <c r="A9" s="12" t="s">
        <v>23</v>
      </c>
      <c r="B9" s="63" t="s">
        <v>0</v>
      </c>
      <c r="C9" s="64"/>
      <c r="D9" s="65"/>
      <c r="E9" s="12" t="s">
        <v>9</v>
      </c>
    </row>
    <row r="10" spans="1:5" s="22" customFormat="1" ht="15">
      <c r="A10" s="3" t="s">
        <v>59</v>
      </c>
      <c r="B10" s="66" t="s">
        <v>10</v>
      </c>
      <c r="C10" s="67"/>
      <c r="D10" s="68"/>
      <c r="E10" s="21">
        <f>E11+E18+E20+E25+E29+E31+E37+E39+E42+E51+E55</f>
        <v>1140863.7999999998</v>
      </c>
    </row>
    <row r="11" spans="1:5" ht="12.75">
      <c r="A11" s="3" t="s">
        <v>32</v>
      </c>
      <c r="B11" s="60" t="s">
        <v>11</v>
      </c>
      <c r="C11" s="61"/>
      <c r="D11" s="62"/>
      <c r="E11" s="10">
        <f>E12</f>
        <v>425239.1</v>
      </c>
    </row>
    <row r="12" spans="1:5" ht="12.75">
      <c r="A12" s="5" t="s">
        <v>33</v>
      </c>
      <c r="B12" s="57" t="s">
        <v>1</v>
      </c>
      <c r="C12" s="57"/>
      <c r="D12" s="57"/>
      <c r="E12" s="14">
        <f>E13+E14+E15+E16+E17</f>
        <v>425239.1</v>
      </c>
    </row>
    <row r="13" spans="1:5" ht="22.5" customHeight="1">
      <c r="A13" s="4" t="s">
        <v>34</v>
      </c>
      <c r="B13" s="48" t="s">
        <v>3</v>
      </c>
      <c r="C13" s="49"/>
      <c r="D13" s="50"/>
      <c r="E13" s="25">
        <v>2040</v>
      </c>
    </row>
    <row r="14" spans="1:5" ht="56.25" customHeight="1">
      <c r="A14" s="4" t="s">
        <v>36</v>
      </c>
      <c r="B14" s="42" t="s">
        <v>21</v>
      </c>
      <c r="C14" s="43"/>
      <c r="D14" s="43"/>
      <c r="E14" s="8">
        <v>419574.1</v>
      </c>
    </row>
    <row r="15" spans="1:5" ht="56.25" customHeight="1">
      <c r="A15" s="4" t="s">
        <v>35</v>
      </c>
      <c r="B15" s="42" t="s">
        <v>22</v>
      </c>
      <c r="C15" s="43"/>
      <c r="D15" s="44"/>
      <c r="E15" s="26">
        <v>1250</v>
      </c>
    </row>
    <row r="16" spans="1:5" ht="26.25" customHeight="1">
      <c r="A16" s="4" t="s">
        <v>37</v>
      </c>
      <c r="B16" s="48" t="s">
        <v>4</v>
      </c>
      <c r="C16" s="49"/>
      <c r="D16" s="50"/>
      <c r="E16" s="8">
        <v>2300</v>
      </c>
    </row>
    <row r="17" spans="1:5" ht="136.5" customHeight="1">
      <c r="A17" s="4" t="s">
        <v>38</v>
      </c>
      <c r="B17" s="48" t="s">
        <v>30</v>
      </c>
      <c r="C17" s="49"/>
      <c r="D17" s="50"/>
      <c r="E17" s="8">
        <v>75</v>
      </c>
    </row>
    <row r="18" spans="1:5" ht="12.75">
      <c r="A18" s="3" t="s">
        <v>39</v>
      </c>
      <c r="B18" s="35" t="s">
        <v>12</v>
      </c>
      <c r="C18" s="38"/>
      <c r="D18" s="39"/>
      <c r="E18" s="9">
        <f>E19</f>
        <v>44879</v>
      </c>
    </row>
    <row r="19" spans="1:5" ht="22.5" customHeight="1">
      <c r="A19" s="1" t="s">
        <v>40</v>
      </c>
      <c r="B19" s="54" t="s">
        <v>5</v>
      </c>
      <c r="C19" s="55"/>
      <c r="D19" s="56"/>
      <c r="E19" s="14">
        <v>44879</v>
      </c>
    </row>
    <row r="20" spans="1:5" ht="12.75">
      <c r="A20" s="3" t="s">
        <v>41</v>
      </c>
      <c r="B20" s="35" t="s">
        <v>13</v>
      </c>
      <c r="C20" s="38"/>
      <c r="D20" s="39"/>
      <c r="E20" s="15">
        <f>SUM(E21:E22)</f>
        <v>114557</v>
      </c>
    </row>
    <row r="21" spans="1:5" ht="23.25" customHeight="1">
      <c r="A21" s="2" t="s">
        <v>69</v>
      </c>
      <c r="B21" s="48" t="s">
        <v>70</v>
      </c>
      <c r="C21" s="49"/>
      <c r="D21" s="50"/>
      <c r="E21" s="16">
        <v>2501</v>
      </c>
    </row>
    <row r="22" spans="1:5" ht="12.75">
      <c r="A22" s="1" t="s">
        <v>71</v>
      </c>
      <c r="B22" s="51" t="s">
        <v>14</v>
      </c>
      <c r="C22" s="52"/>
      <c r="D22" s="53"/>
      <c r="E22" s="14">
        <f>SUM(E23:E24)</f>
        <v>112056</v>
      </c>
    </row>
    <row r="23" spans="1:5" ht="46.5" customHeight="1">
      <c r="A23" s="2" t="s">
        <v>72</v>
      </c>
      <c r="B23" s="48" t="s">
        <v>73</v>
      </c>
      <c r="C23" s="49"/>
      <c r="D23" s="50"/>
      <c r="E23" s="16">
        <v>5600</v>
      </c>
    </row>
    <row r="24" spans="1:5" ht="45" customHeight="1">
      <c r="A24" s="2" t="s">
        <v>74</v>
      </c>
      <c r="B24" s="48" t="s">
        <v>75</v>
      </c>
      <c r="C24" s="49"/>
      <c r="D24" s="50"/>
      <c r="E24" s="16">
        <v>106456</v>
      </c>
    </row>
    <row r="25" spans="1:5" s="6" customFormat="1" ht="12.75">
      <c r="A25" s="3" t="s">
        <v>42</v>
      </c>
      <c r="B25" s="35" t="s">
        <v>76</v>
      </c>
      <c r="C25" s="38"/>
      <c r="D25" s="39"/>
      <c r="E25" s="15">
        <f>SUM(E26:E28)</f>
        <v>1050</v>
      </c>
    </row>
    <row r="26" spans="1:5" ht="33" customHeight="1">
      <c r="A26" s="2" t="s">
        <v>43</v>
      </c>
      <c r="B26" s="48" t="s">
        <v>28</v>
      </c>
      <c r="C26" s="40"/>
      <c r="D26" s="41"/>
      <c r="E26" s="16">
        <v>1008</v>
      </c>
    </row>
    <row r="27" spans="1:5" ht="54.75" customHeight="1">
      <c r="A27" s="2" t="s">
        <v>44</v>
      </c>
      <c r="B27" s="48" t="s">
        <v>77</v>
      </c>
      <c r="C27" s="40"/>
      <c r="D27" s="41"/>
      <c r="E27" s="16">
        <v>0</v>
      </c>
    </row>
    <row r="28" spans="1:5" ht="24" customHeight="1">
      <c r="A28" s="2" t="s">
        <v>45</v>
      </c>
      <c r="B28" s="48" t="s">
        <v>29</v>
      </c>
      <c r="C28" s="40"/>
      <c r="D28" s="41"/>
      <c r="E28" s="16">
        <v>42</v>
      </c>
    </row>
    <row r="29" spans="1:5" ht="27" customHeight="1">
      <c r="A29" s="3" t="s">
        <v>46</v>
      </c>
      <c r="B29" s="35" t="s">
        <v>78</v>
      </c>
      <c r="C29" s="38"/>
      <c r="D29" s="39"/>
      <c r="E29" s="15">
        <f>E30</f>
        <v>1388</v>
      </c>
    </row>
    <row r="30" spans="1:5" ht="26.25" customHeight="1">
      <c r="A30" s="2" t="s">
        <v>79</v>
      </c>
      <c r="B30" s="48" t="s">
        <v>80</v>
      </c>
      <c r="C30" s="49"/>
      <c r="D30" s="50"/>
      <c r="E30" s="16">
        <v>1388</v>
      </c>
    </row>
    <row r="31" spans="1:5" ht="28.5" customHeight="1">
      <c r="A31" s="3" t="s">
        <v>81</v>
      </c>
      <c r="B31" s="35" t="s">
        <v>15</v>
      </c>
      <c r="C31" s="38"/>
      <c r="D31" s="39"/>
      <c r="E31" s="15">
        <f>SUM(E32:E36)</f>
        <v>492959.69999999995</v>
      </c>
    </row>
    <row r="32" spans="1:5" ht="43.5" customHeight="1">
      <c r="A32" s="2" t="s">
        <v>82</v>
      </c>
      <c r="B32" s="48" t="s">
        <v>83</v>
      </c>
      <c r="C32" s="49"/>
      <c r="D32" s="50"/>
      <c r="E32" s="16">
        <v>85262.9</v>
      </c>
    </row>
    <row r="33" spans="1:5" ht="41.25" customHeight="1">
      <c r="A33" s="2" t="s">
        <v>84</v>
      </c>
      <c r="B33" s="48" t="s">
        <v>85</v>
      </c>
      <c r="C33" s="40"/>
      <c r="D33" s="41"/>
      <c r="E33" s="16">
        <v>374069.8</v>
      </c>
    </row>
    <row r="34" spans="1:5" ht="33" customHeight="1">
      <c r="A34" s="2" t="s">
        <v>86</v>
      </c>
      <c r="B34" s="48" t="s">
        <v>87</v>
      </c>
      <c r="C34" s="49"/>
      <c r="D34" s="50"/>
      <c r="E34" s="16">
        <v>29516</v>
      </c>
    </row>
    <row r="35" spans="1:5" ht="31.5" customHeight="1">
      <c r="A35" s="2" t="s">
        <v>88</v>
      </c>
      <c r="B35" s="48" t="s">
        <v>89</v>
      </c>
      <c r="C35" s="49"/>
      <c r="D35" s="50"/>
      <c r="E35" s="16">
        <v>761</v>
      </c>
    </row>
    <row r="36" spans="1:5" ht="24.75" customHeight="1">
      <c r="A36" s="2" t="s">
        <v>90</v>
      </c>
      <c r="B36" s="48" t="s">
        <v>91</v>
      </c>
      <c r="C36" s="40"/>
      <c r="D36" s="41"/>
      <c r="E36" s="16">
        <v>3350</v>
      </c>
    </row>
    <row r="37" spans="1:5" s="11" customFormat="1" ht="18" customHeight="1">
      <c r="A37" s="3" t="s">
        <v>47</v>
      </c>
      <c r="B37" s="35" t="s">
        <v>20</v>
      </c>
      <c r="C37" s="38"/>
      <c r="D37" s="39"/>
      <c r="E37" s="15">
        <f>E38</f>
        <v>1027</v>
      </c>
    </row>
    <row r="38" spans="1:5" ht="26.25" customHeight="1">
      <c r="A38" s="2" t="s">
        <v>92</v>
      </c>
      <c r="B38" s="48" t="s">
        <v>27</v>
      </c>
      <c r="C38" s="40"/>
      <c r="D38" s="41"/>
      <c r="E38" s="16">
        <v>1027</v>
      </c>
    </row>
    <row r="39" spans="1:5" ht="15" customHeight="1">
      <c r="A39" s="3" t="s">
        <v>48</v>
      </c>
      <c r="B39" s="35" t="s">
        <v>16</v>
      </c>
      <c r="C39" s="38"/>
      <c r="D39" s="39"/>
      <c r="E39" s="15">
        <f>SUM(E40:E41)</f>
        <v>2566</v>
      </c>
    </row>
    <row r="40" spans="1:5" ht="26.25" customHeight="1">
      <c r="A40" s="2" t="s">
        <v>93</v>
      </c>
      <c r="B40" s="48" t="s">
        <v>94</v>
      </c>
      <c r="C40" s="49"/>
      <c r="D40" s="50"/>
      <c r="E40" s="16">
        <v>2466</v>
      </c>
    </row>
    <row r="41" spans="1:5" ht="24" customHeight="1">
      <c r="A41" s="2" t="s">
        <v>95</v>
      </c>
      <c r="B41" s="48" t="s">
        <v>96</v>
      </c>
      <c r="C41" s="40"/>
      <c r="D41" s="41"/>
      <c r="E41" s="16">
        <v>100</v>
      </c>
    </row>
    <row r="42" spans="1:5" ht="12.75">
      <c r="A42" s="3" t="s">
        <v>55</v>
      </c>
      <c r="B42" s="60" t="s">
        <v>17</v>
      </c>
      <c r="C42" s="69"/>
      <c r="D42" s="70"/>
      <c r="E42" s="15">
        <f>SUM(E43:E48)</f>
        <v>5650</v>
      </c>
    </row>
    <row r="43" spans="1:5" ht="40.5" customHeight="1">
      <c r="A43" s="2" t="s">
        <v>49</v>
      </c>
      <c r="B43" s="48" t="s">
        <v>31</v>
      </c>
      <c r="C43" s="40"/>
      <c r="D43" s="41"/>
      <c r="E43" s="16">
        <v>50</v>
      </c>
    </row>
    <row r="44" spans="1:5" ht="30.75" customHeight="1">
      <c r="A44" s="2" t="s">
        <v>50</v>
      </c>
      <c r="B44" s="48" t="s">
        <v>6</v>
      </c>
      <c r="C44" s="40"/>
      <c r="D44" s="41"/>
      <c r="E44" s="16">
        <v>20</v>
      </c>
    </row>
    <row r="45" spans="1:5" ht="33" customHeight="1">
      <c r="A45" s="2" t="s">
        <v>51</v>
      </c>
      <c r="B45" s="48" t="s">
        <v>7</v>
      </c>
      <c r="C45" s="40"/>
      <c r="D45" s="41"/>
      <c r="E45" s="16">
        <v>950</v>
      </c>
    </row>
    <row r="46" spans="1:5" ht="15" customHeight="1">
      <c r="A46" s="2" t="s">
        <v>66</v>
      </c>
      <c r="B46" s="48" t="s">
        <v>60</v>
      </c>
      <c r="C46" s="40"/>
      <c r="D46" s="41"/>
      <c r="E46" s="16">
        <v>790</v>
      </c>
    </row>
    <row r="47" spans="1:5" ht="15" customHeight="1">
      <c r="A47" s="2" t="s">
        <v>67</v>
      </c>
      <c r="B47" s="48" t="s">
        <v>68</v>
      </c>
      <c r="C47" s="40"/>
      <c r="D47" s="41"/>
      <c r="E47" s="16">
        <v>0</v>
      </c>
    </row>
    <row r="48" spans="1:5" s="6" customFormat="1" ht="21" customHeight="1">
      <c r="A48" s="1" t="s">
        <v>97</v>
      </c>
      <c r="B48" s="54" t="s">
        <v>98</v>
      </c>
      <c r="C48" s="55"/>
      <c r="D48" s="56"/>
      <c r="E48" s="14">
        <f>SUM(E49:E50)</f>
        <v>3840</v>
      </c>
    </row>
    <row r="49" spans="1:5" ht="23.25" customHeight="1">
      <c r="A49" s="2" t="s">
        <v>123</v>
      </c>
      <c r="B49" s="48" t="s">
        <v>26</v>
      </c>
      <c r="C49" s="40"/>
      <c r="D49" s="41"/>
      <c r="E49" s="16">
        <v>800</v>
      </c>
    </row>
    <row r="50" spans="1:5" ht="24" customHeight="1">
      <c r="A50" s="2" t="s">
        <v>99</v>
      </c>
      <c r="B50" s="48" t="s">
        <v>56</v>
      </c>
      <c r="C50" s="40"/>
      <c r="D50" s="41"/>
      <c r="E50" s="16">
        <v>3040</v>
      </c>
    </row>
    <row r="51" spans="1:5" ht="12.75">
      <c r="A51" s="3" t="s">
        <v>52</v>
      </c>
      <c r="B51" s="35" t="s">
        <v>18</v>
      </c>
      <c r="C51" s="38"/>
      <c r="D51" s="39"/>
      <c r="E51" s="15">
        <f>E52</f>
        <v>52219</v>
      </c>
    </row>
    <row r="52" spans="1:5" s="6" customFormat="1" ht="14.25" customHeight="1">
      <c r="A52" s="1" t="s">
        <v>100</v>
      </c>
      <c r="B52" s="54" t="s">
        <v>101</v>
      </c>
      <c r="C52" s="55"/>
      <c r="D52" s="56"/>
      <c r="E52" s="14">
        <f>SUM(E53:E54)</f>
        <v>52219</v>
      </c>
    </row>
    <row r="53" spans="1:5" ht="18" customHeight="1">
      <c r="A53" s="2" t="s">
        <v>102</v>
      </c>
      <c r="B53" s="45" t="s">
        <v>25</v>
      </c>
      <c r="C53" s="46"/>
      <c r="D53" s="47"/>
      <c r="E53" s="16">
        <v>9118</v>
      </c>
    </row>
    <row r="54" spans="1:5" ht="23.25" customHeight="1">
      <c r="A54" s="2" t="s">
        <v>103</v>
      </c>
      <c r="B54" s="48" t="s">
        <v>24</v>
      </c>
      <c r="C54" s="40"/>
      <c r="D54" s="41"/>
      <c r="E54" s="16">
        <v>43101</v>
      </c>
    </row>
    <row r="55" spans="1:5" s="6" customFormat="1" ht="23.25" customHeight="1">
      <c r="A55" s="3" t="s">
        <v>124</v>
      </c>
      <c r="B55" s="35" t="s">
        <v>126</v>
      </c>
      <c r="C55" s="38"/>
      <c r="D55" s="39"/>
      <c r="E55" s="15">
        <v>-671</v>
      </c>
    </row>
    <row r="56" spans="1:5" s="24" customFormat="1" ht="23.25" customHeight="1">
      <c r="A56" s="2" t="s">
        <v>125</v>
      </c>
      <c r="B56" s="48" t="s">
        <v>127</v>
      </c>
      <c r="C56" s="36"/>
      <c r="D56" s="37"/>
      <c r="E56" s="16">
        <v>-671</v>
      </c>
    </row>
    <row r="57" spans="1:5" ht="42.75" customHeight="1">
      <c r="A57" s="7" t="s">
        <v>107</v>
      </c>
      <c r="B57" s="35" t="s">
        <v>8</v>
      </c>
      <c r="C57" s="36"/>
      <c r="D57" s="37"/>
      <c r="E57" s="15">
        <f>E58+E74</f>
        <v>370029</v>
      </c>
    </row>
    <row r="58" spans="1:5" ht="30" customHeight="1">
      <c r="A58" s="7" t="s">
        <v>53</v>
      </c>
      <c r="B58" s="35" t="s">
        <v>19</v>
      </c>
      <c r="C58" s="38"/>
      <c r="D58" s="39"/>
      <c r="E58" s="15">
        <f>SUM(E59:E73)</f>
        <v>255029</v>
      </c>
    </row>
    <row r="59" spans="1:5" ht="24" customHeight="1">
      <c r="A59" s="7" t="s">
        <v>128</v>
      </c>
      <c r="B59" s="32" t="s">
        <v>54</v>
      </c>
      <c r="C59" s="33"/>
      <c r="D59" s="34"/>
      <c r="E59" s="16">
        <v>932</v>
      </c>
    </row>
    <row r="60" spans="1:5" ht="71.25" customHeight="1">
      <c r="A60" s="7" t="s">
        <v>106</v>
      </c>
      <c r="B60" s="32" t="s">
        <v>121</v>
      </c>
      <c r="C60" s="33"/>
      <c r="D60" s="34"/>
      <c r="E60" s="16">
        <v>144958</v>
      </c>
    </row>
    <row r="61" spans="1:5" ht="59.25" customHeight="1">
      <c r="A61" s="7" t="s">
        <v>128</v>
      </c>
      <c r="B61" s="32" t="s">
        <v>117</v>
      </c>
      <c r="C61" s="40"/>
      <c r="D61" s="41"/>
      <c r="E61" s="16">
        <v>5443</v>
      </c>
    </row>
    <row r="62" spans="1:5" ht="26.25" customHeight="1">
      <c r="A62" s="7" t="s">
        <v>106</v>
      </c>
      <c r="B62" s="32" t="s">
        <v>115</v>
      </c>
      <c r="C62" s="33"/>
      <c r="D62" s="34"/>
      <c r="E62" s="16">
        <v>569</v>
      </c>
    </row>
    <row r="63" spans="1:5" ht="34.5" customHeight="1">
      <c r="A63" s="7" t="s">
        <v>129</v>
      </c>
      <c r="B63" s="32" t="s">
        <v>116</v>
      </c>
      <c r="C63" s="33"/>
      <c r="D63" s="34"/>
      <c r="E63" s="16">
        <v>973</v>
      </c>
    </row>
    <row r="64" spans="1:5" ht="47.25" customHeight="1">
      <c r="A64" s="7" t="s">
        <v>106</v>
      </c>
      <c r="B64" s="32" t="s">
        <v>118</v>
      </c>
      <c r="C64" s="40"/>
      <c r="D64" s="41"/>
      <c r="E64" s="16">
        <v>10778</v>
      </c>
    </row>
    <row r="65" spans="1:5" ht="57" customHeight="1">
      <c r="A65" s="7" t="s">
        <v>128</v>
      </c>
      <c r="B65" s="32" t="s">
        <v>119</v>
      </c>
      <c r="C65" s="40"/>
      <c r="D65" s="41"/>
      <c r="E65" s="16">
        <v>200</v>
      </c>
    </row>
    <row r="66" spans="1:5" ht="48.75" customHeight="1">
      <c r="A66" s="7" t="s">
        <v>104</v>
      </c>
      <c r="B66" s="32" t="s">
        <v>57</v>
      </c>
      <c r="C66" s="40"/>
      <c r="D66" s="41"/>
      <c r="E66" s="16">
        <v>73975</v>
      </c>
    </row>
    <row r="67" spans="1:5" ht="71.25" customHeight="1">
      <c r="A67" s="7" t="s">
        <v>128</v>
      </c>
      <c r="B67" s="32" t="s">
        <v>122</v>
      </c>
      <c r="C67" s="40"/>
      <c r="D67" s="41"/>
      <c r="E67" s="16">
        <v>165</v>
      </c>
    </row>
    <row r="68" spans="1:5" ht="34.5" customHeight="1">
      <c r="A68" s="7" t="s">
        <v>130</v>
      </c>
      <c r="B68" s="32" t="s">
        <v>64</v>
      </c>
      <c r="C68" s="40"/>
      <c r="D68" s="41"/>
      <c r="E68" s="16">
        <v>180</v>
      </c>
    </row>
    <row r="69" spans="1:5" ht="24.75" customHeight="1">
      <c r="A69" s="7" t="s">
        <v>105</v>
      </c>
      <c r="B69" s="32" t="s">
        <v>61</v>
      </c>
      <c r="C69" s="40"/>
      <c r="D69" s="41"/>
      <c r="E69" s="16">
        <v>4808</v>
      </c>
    </row>
    <row r="70" spans="1:5" ht="91.5" customHeight="1">
      <c r="A70" s="7" t="s">
        <v>135</v>
      </c>
      <c r="B70" s="32" t="s">
        <v>120</v>
      </c>
      <c r="C70" s="40"/>
      <c r="D70" s="41"/>
      <c r="E70" s="16">
        <v>4917</v>
      </c>
    </row>
    <row r="71" spans="1:5" ht="37.5" customHeight="1">
      <c r="A71" s="7" t="s">
        <v>134</v>
      </c>
      <c r="B71" s="32" t="s">
        <v>131</v>
      </c>
      <c r="C71" s="40"/>
      <c r="D71" s="41"/>
      <c r="E71" s="16">
        <v>836</v>
      </c>
    </row>
    <row r="72" spans="1:5" ht="47.25" customHeight="1">
      <c r="A72" s="7" t="s">
        <v>106</v>
      </c>
      <c r="B72" s="32" t="s">
        <v>132</v>
      </c>
      <c r="C72" s="40"/>
      <c r="D72" s="41"/>
      <c r="E72" s="16">
        <v>5171</v>
      </c>
    </row>
    <row r="73" spans="1:5" ht="37.5" customHeight="1">
      <c r="A73" s="7" t="s">
        <v>106</v>
      </c>
      <c r="B73" s="32" t="s">
        <v>133</v>
      </c>
      <c r="C73" s="40"/>
      <c r="D73" s="41"/>
      <c r="E73" s="16">
        <v>1124</v>
      </c>
    </row>
    <row r="74" spans="1:5" ht="27.75" customHeight="1">
      <c r="A74" s="7" t="s">
        <v>62</v>
      </c>
      <c r="B74" s="35" t="s">
        <v>63</v>
      </c>
      <c r="C74" s="40"/>
      <c r="D74" s="41"/>
      <c r="E74" s="15">
        <f>SUM(E75:E75)</f>
        <v>115000</v>
      </c>
    </row>
    <row r="75" spans="1:5" ht="33.75" customHeight="1">
      <c r="A75" s="7"/>
      <c r="B75" s="32" t="s">
        <v>65</v>
      </c>
      <c r="C75" s="33"/>
      <c r="D75" s="34"/>
      <c r="E75" s="16">
        <v>115000</v>
      </c>
    </row>
    <row r="76" spans="1:5" ht="24.75" customHeight="1">
      <c r="A76" s="3" t="s">
        <v>108</v>
      </c>
      <c r="B76" s="35" t="s">
        <v>109</v>
      </c>
      <c r="C76" s="38"/>
      <c r="D76" s="39"/>
      <c r="E76" s="15">
        <f>SUM(E77:E78)</f>
        <v>92731.4</v>
      </c>
    </row>
    <row r="77" spans="1:5" ht="24.75" customHeight="1">
      <c r="A77" s="7" t="s">
        <v>110</v>
      </c>
      <c r="B77" s="32" t="s">
        <v>111</v>
      </c>
      <c r="C77" s="33"/>
      <c r="D77" s="34"/>
      <c r="E77" s="23">
        <v>82405.2</v>
      </c>
    </row>
    <row r="78" spans="1:5" ht="24" customHeight="1">
      <c r="A78" s="7" t="s">
        <v>112</v>
      </c>
      <c r="B78" s="32" t="s">
        <v>113</v>
      </c>
      <c r="C78" s="33"/>
      <c r="D78" s="34"/>
      <c r="E78" s="23">
        <v>10326.2</v>
      </c>
    </row>
    <row r="79" spans="1:5" ht="20.25" customHeight="1">
      <c r="A79" s="7"/>
      <c r="B79" s="60" t="s">
        <v>2</v>
      </c>
      <c r="C79" s="69"/>
      <c r="D79" s="70"/>
      <c r="E79" s="15">
        <f>E10+E57+E76</f>
        <v>1603624.1999999997</v>
      </c>
    </row>
    <row r="80" ht="12.75">
      <c r="E80" s="13"/>
    </row>
    <row r="81" ht="12.75">
      <c r="E81" s="28"/>
    </row>
    <row r="82" ht="12.75">
      <c r="E82" s="28"/>
    </row>
    <row r="83" spans="4:5" ht="12.75" customHeight="1">
      <c r="D83" s="27"/>
      <c r="E83" s="29"/>
    </row>
    <row r="84" ht="12.75">
      <c r="E84" s="28"/>
    </row>
    <row r="85" ht="12.75">
      <c r="E85" s="28"/>
    </row>
  </sheetData>
  <mergeCells count="72">
    <mergeCell ref="B56:D56"/>
    <mergeCell ref="B33:D33"/>
    <mergeCell ref="B32:D32"/>
    <mergeCell ref="B30:D30"/>
    <mergeCell ref="B31:D31"/>
    <mergeCell ref="B48:D48"/>
    <mergeCell ref="B43:D43"/>
    <mergeCell ref="B37:D37"/>
    <mergeCell ref="B38:D38"/>
    <mergeCell ref="B45:D45"/>
    <mergeCell ref="B41:D41"/>
    <mergeCell ref="B51:D51"/>
    <mergeCell ref="B52:D52"/>
    <mergeCell ref="B49:D49"/>
    <mergeCell ref="B50:D50"/>
    <mergeCell ref="B42:D42"/>
    <mergeCell ref="B44:D44"/>
    <mergeCell ref="B46:D46"/>
    <mergeCell ref="B47:D47"/>
    <mergeCell ref="B79:D79"/>
    <mergeCell ref="B63:D63"/>
    <mergeCell ref="B76:D76"/>
    <mergeCell ref="B64:D64"/>
    <mergeCell ref="B65:D65"/>
    <mergeCell ref="B66:D66"/>
    <mergeCell ref="B68:D68"/>
    <mergeCell ref="B74:D74"/>
    <mergeCell ref="B77:D77"/>
    <mergeCell ref="B71:D71"/>
    <mergeCell ref="B12:D12"/>
    <mergeCell ref="B14:D14"/>
    <mergeCell ref="B13:D13"/>
    <mergeCell ref="A7:E7"/>
    <mergeCell ref="B11:D11"/>
    <mergeCell ref="B9:D9"/>
    <mergeCell ref="B10:D10"/>
    <mergeCell ref="B40:D40"/>
    <mergeCell ref="B23:D23"/>
    <mergeCell ref="B36:D36"/>
    <mergeCell ref="B19:D19"/>
    <mergeCell ref="B34:D34"/>
    <mergeCell ref="B35:D35"/>
    <mergeCell ref="B39:D39"/>
    <mergeCell ref="B20:D20"/>
    <mergeCell ref="B21:D21"/>
    <mergeCell ref="B16:D16"/>
    <mergeCell ref="B17:D17"/>
    <mergeCell ref="B29:D29"/>
    <mergeCell ref="B27:D27"/>
    <mergeCell ref="B28:D28"/>
    <mergeCell ref="B26:D26"/>
    <mergeCell ref="B25:D25"/>
    <mergeCell ref="B24:D24"/>
    <mergeCell ref="B18:D18"/>
    <mergeCell ref="B22:D22"/>
    <mergeCell ref="B15:D15"/>
    <mergeCell ref="B53:D53"/>
    <mergeCell ref="B54:D54"/>
    <mergeCell ref="B75:D75"/>
    <mergeCell ref="B67:D67"/>
    <mergeCell ref="B69:D69"/>
    <mergeCell ref="B70:D70"/>
    <mergeCell ref="B72:D72"/>
    <mergeCell ref="B73:D73"/>
    <mergeCell ref="B55:D55"/>
    <mergeCell ref="B78:D78"/>
    <mergeCell ref="B62:D62"/>
    <mergeCell ref="B57:D57"/>
    <mergeCell ref="B58:D58"/>
    <mergeCell ref="B59:D59"/>
    <mergeCell ref="B60:D60"/>
    <mergeCell ref="B61:D61"/>
  </mergeCells>
  <printOptions horizontalCentered="1"/>
  <pageMargins left="0.5118110236220472" right="0.2362204724409449" top="0.31496062992125984" bottom="0.2755905511811024" header="0.5118110236220472"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Для проверки компьютеров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Демонстрационная версия</dc:creator>
  <cp:keywords/>
  <dc:description/>
  <cp:lastModifiedBy>Калашникова Ирина Александровна</cp:lastModifiedBy>
  <cp:lastPrinted>2007-05-17T06:33:10Z</cp:lastPrinted>
  <dcterms:created xsi:type="dcterms:W3CDTF">2003-12-24T07:39:21Z</dcterms:created>
  <dcterms:modified xsi:type="dcterms:W3CDTF">2007-05-17T07:58:17Z</dcterms:modified>
  <cp:category/>
  <cp:version/>
  <cp:contentType/>
  <cp:contentStatus/>
</cp:coreProperties>
</file>