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Уточнение 15.04.2006" sheetId="1" r:id="rId1"/>
  </sheets>
  <definedNames/>
  <calcPr fullCalcOnLoad="1"/>
</workbook>
</file>

<file path=xl/sharedStrings.xml><?xml version="1.0" encoding="utf-8"?>
<sst xmlns="http://schemas.openxmlformats.org/spreadsheetml/2006/main" count="159" uniqueCount="112">
  <si>
    <t>Избир.</t>
  </si>
  <si>
    <t>Наименование расходов</t>
  </si>
  <si>
    <t>Получатель средств</t>
  </si>
  <si>
    <t>выделен.</t>
  </si>
  <si>
    <t xml:space="preserve">округ </t>
  </si>
  <si>
    <t>сумма</t>
  </si>
  <si>
    <t>МУЗ "ДЦГБ"</t>
  </si>
  <si>
    <t>Округ №2</t>
  </si>
  <si>
    <t>408-85-55</t>
  </si>
  <si>
    <t>Округ №4</t>
  </si>
  <si>
    <t>Управление образования</t>
  </si>
  <si>
    <t>Округ №9</t>
  </si>
  <si>
    <t>Округ №10</t>
  </si>
  <si>
    <t>Округ №11</t>
  </si>
  <si>
    <t>Округ №12</t>
  </si>
  <si>
    <t>Андреева</t>
  </si>
  <si>
    <t>Е.С.</t>
  </si>
  <si>
    <t>Приобретение оборудования</t>
  </si>
  <si>
    <t>Мишина</t>
  </si>
  <si>
    <t>Благоустройство</t>
  </si>
  <si>
    <t xml:space="preserve">Итого </t>
  </si>
  <si>
    <t>Итого</t>
  </si>
  <si>
    <t>школа № 10</t>
  </si>
  <si>
    <t>гимназия № 13</t>
  </si>
  <si>
    <t>Приобретение оборудования:</t>
  </si>
  <si>
    <t>Администрация</t>
  </si>
  <si>
    <t>Программа о дополнительных мероприятиях в области</t>
  </si>
  <si>
    <t>социальной защиты населения и укреплению материально-</t>
  </si>
  <si>
    <t>технической базы жилищно-коммунального хозяйства,</t>
  </si>
  <si>
    <t>здравоохранения,образования,культуры,физической</t>
  </si>
  <si>
    <t>Управление адм.по работе</t>
  </si>
  <si>
    <t>в микр.Шереметьевский</t>
  </si>
  <si>
    <t>Хлебниково,Павельцево</t>
  </si>
  <si>
    <t>Нестеров А.Н.</t>
  </si>
  <si>
    <t>для ЦДЮТ</t>
  </si>
  <si>
    <t>Благоустройство         МУП "ЖЭУ-1"</t>
  </si>
  <si>
    <t>0502-001-351-412-241</t>
  </si>
  <si>
    <t>Ивашова Е.Е.</t>
  </si>
  <si>
    <t>0702-002-423-327-310</t>
  </si>
  <si>
    <t>0901-004-470-327-310</t>
  </si>
  <si>
    <t>0702-002-421-327-310</t>
  </si>
  <si>
    <t>0701-002-420-327-310</t>
  </si>
  <si>
    <t>Комитет по физической культуре,</t>
  </si>
  <si>
    <t>спорту и делам молодежи</t>
  </si>
  <si>
    <t>0902-006-512-455-226</t>
  </si>
  <si>
    <t>Благоустройство МУП " ЖЭУ-2"</t>
  </si>
  <si>
    <t>Благоустройство МУП " ЖЭУ-3"</t>
  </si>
  <si>
    <t>Благоустройство улиц :</t>
  </si>
  <si>
    <t>Я.Гунина, Корабельная, Речная,Флотская,Якорная</t>
  </si>
  <si>
    <t>Восточная</t>
  </si>
  <si>
    <t>Парковая,Станционная,Лихачевское ш.,Московская</t>
  </si>
  <si>
    <t>Благоустройство микрорайонов Хлебниково,</t>
  </si>
  <si>
    <t>Шереметьево,Павельцево</t>
  </si>
  <si>
    <t>0502-005-351-412-241</t>
  </si>
  <si>
    <t>для школы № 3</t>
  </si>
  <si>
    <t>для школы № 4</t>
  </si>
  <si>
    <t>для школы № 8</t>
  </si>
  <si>
    <t>Благоустройство( МУП ЖЭУ-1)</t>
  </si>
  <si>
    <t>Асфальтировка внутриквартальных дорог(УКС)</t>
  </si>
  <si>
    <t>Приобретение оборудования и инвентаря:</t>
  </si>
  <si>
    <t>для школы № 9</t>
  </si>
  <si>
    <t>для д/сада № 6"Звездочка"</t>
  </si>
  <si>
    <t>для д/сада № 24"Березка"</t>
  </si>
  <si>
    <t>Приобретение музыкального оборудования</t>
  </si>
  <si>
    <t>для школы № 6</t>
  </si>
  <si>
    <t>1006-001-505-483-262</t>
  </si>
  <si>
    <t xml:space="preserve">Адресная социальная помощь ветеранам </t>
  </si>
  <si>
    <t>и малоимущим гражданам</t>
  </si>
  <si>
    <t>1006-005-505-483-262</t>
  </si>
  <si>
    <t>Установка металлических дверей по ул. Комсомольская,д.11 под.1</t>
  </si>
  <si>
    <t xml:space="preserve">ООО Жилкомсервис" </t>
  </si>
  <si>
    <t>0501-009-350-410-242</t>
  </si>
  <si>
    <t>Установка металлических дверей по ул. Комсомольская,д.12 под.2</t>
  </si>
  <si>
    <t>Установка почтовых ящиков по адресу:</t>
  </si>
  <si>
    <t>0501-001-350-197-241</t>
  </si>
  <si>
    <t>Московское шоссе д.55к.3 (МУП ЖЭУ-1)</t>
  </si>
  <si>
    <t>Оказание материальной помощи:</t>
  </si>
  <si>
    <t xml:space="preserve">Листратовой Любови Владимировне </t>
  </si>
  <si>
    <t>проживающей по адресу: ул.Театральная, 14-84</t>
  </si>
  <si>
    <t>адресу:  Дирижабельная 24-43</t>
  </si>
  <si>
    <t>Рузиной Александре Андреевне</t>
  </si>
  <si>
    <t>проживающей по адресу: ул.Театральная, 6а-47</t>
  </si>
  <si>
    <t>Ремонт внутри домовых проездов и асфальтирование пешеходных дорожек</t>
  </si>
  <si>
    <t>Крылов В.В.</t>
  </si>
  <si>
    <t>Приобретение оборудования и мебели для детского сада №21</t>
  </si>
  <si>
    <t>Приобретение мебели, методической литературы, косилки и двери для спортивного зала для МОУ школы №7</t>
  </si>
  <si>
    <t>Проведени городских спортивных мероприятий для СпортКомитета</t>
  </si>
  <si>
    <t xml:space="preserve">На благоустройство территории, приведение в порядок детских площадок, установки ограждение палисадников около домов </t>
  </si>
  <si>
    <t>(МУП ЖЭУ-3)</t>
  </si>
  <si>
    <t>Изготовление шести песочниц для прогимназии №11 "Золотой ключик"</t>
  </si>
  <si>
    <t>Косыгин А.В.</t>
  </si>
  <si>
    <t>Управление адм.по работе в микр.Шереметьевский, Хлебниково, Павельцево</t>
  </si>
  <si>
    <t>0901-005-470-327-310</t>
  </si>
  <si>
    <t>Ремонт внутриквартальных дорог по адресам:</t>
  </si>
  <si>
    <t>Лихачевское шоссе д.12, д.14</t>
  </si>
  <si>
    <t>МУП УКС</t>
  </si>
  <si>
    <t>0502-010-351-412-241</t>
  </si>
  <si>
    <t>0501-001-350-410-241</t>
  </si>
  <si>
    <t>Установка металлических дверей по адресам:</t>
  </si>
  <si>
    <t xml:space="preserve">ул.Комсомольская, д.12 подъезд1, </t>
  </si>
  <si>
    <t>ул.Октябрьская, д.1/10 подъезд2</t>
  </si>
  <si>
    <t>ул.Циолковского, д.20/14, подъезды 1,3</t>
  </si>
  <si>
    <t>ул.Октябрьская, д.7 подъезды 1,2,3</t>
  </si>
  <si>
    <t xml:space="preserve">Администрация  </t>
  </si>
  <si>
    <t>Приобретение стоматологических инструментов и приборов для Шереметьевской поликлиники</t>
  </si>
  <si>
    <t>культуры и спорта на 2006 год</t>
  </si>
  <si>
    <t>Столяровой Тамаре Петровне проживающей по</t>
  </si>
  <si>
    <r>
      <t xml:space="preserve">Приложение </t>
    </r>
    <r>
      <rPr>
        <i/>
        <sz val="10"/>
        <rFont val="Arial Cyr"/>
        <family val="0"/>
      </rPr>
      <t xml:space="preserve">№16 </t>
    </r>
  </si>
  <si>
    <t>к  решению Совета депутатов</t>
  </si>
  <si>
    <t>от 19.04.06г №30-нр</t>
  </si>
  <si>
    <r>
      <t xml:space="preserve">Приложение </t>
    </r>
    <r>
      <rPr>
        <i/>
        <sz val="10"/>
        <rFont val="Arial Cyr"/>
        <family val="0"/>
      </rPr>
      <t>№23</t>
    </r>
  </si>
  <si>
    <t>к  НРСД  от 29.12.2005 г. № 80-нр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</si>
</sst>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9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i/>
      <sz val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2" borderId="9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164" fontId="2" fillId="2" borderId="9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2" fillId="2" borderId="1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2" borderId="13" xfId="0" applyFont="1" applyFill="1" applyBorder="1" applyAlignment="1">
      <alignment/>
    </xf>
    <xf numFmtId="164" fontId="1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4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64" fontId="1" fillId="0" borderId="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2" xfId="0" applyFont="1" applyBorder="1" applyAlignment="1">
      <alignment/>
    </xf>
    <xf numFmtId="164" fontId="2" fillId="2" borderId="14" xfId="0" applyNumberFormat="1" applyFont="1" applyFill="1" applyBorder="1" applyAlignment="1">
      <alignment/>
    </xf>
    <xf numFmtId="0" fontId="1" fillId="0" borderId="1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9"/>
  <sheetViews>
    <sheetView tabSelected="1" workbookViewId="0" topLeftCell="A7">
      <selection activeCell="A15" sqref="A15:D31"/>
    </sheetView>
  </sheetViews>
  <sheetFormatPr defaultColWidth="9.00390625" defaultRowHeight="12.75"/>
  <cols>
    <col min="1" max="1" width="13.00390625" style="1" customWidth="1"/>
    <col min="2" max="2" width="41.00390625" style="1" customWidth="1"/>
    <col min="3" max="3" width="28.375" style="1" customWidth="1"/>
    <col min="4" max="4" width="9.00390625" style="1" customWidth="1"/>
    <col min="5" max="5" width="8.875" style="1" hidden="1" customWidth="1"/>
    <col min="6" max="16384" width="8.875" style="1" customWidth="1"/>
  </cols>
  <sheetData>
    <row r="1" ht="12.75">
      <c r="C1" s="52" t="s">
        <v>107</v>
      </c>
    </row>
    <row r="2" ht="12.75">
      <c r="C2" s="51" t="s">
        <v>108</v>
      </c>
    </row>
    <row r="3" ht="12.75">
      <c r="C3" s="51" t="s">
        <v>109</v>
      </c>
    </row>
    <row r="4" ht="12.75">
      <c r="C4" s="51" t="s">
        <v>110</v>
      </c>
    </row>
    <row r="5" ht="12.75">
      <c r="C5" s="51" t="s">
        <v>111</v>
      </c>
    </row>
    <row r="7" spans="1:4" ht="17.25" customHeight="1">
      <c r="A7" s="53" t="s">
        <v>26</v>
      </c>
      <c r="B7" s="53"/>
      <c r="C7" s="53"/>
      <c r="D7" s="53"/>
    </row>
    <row r="8" spans="1:4" ht="11.25" customHeight="1">
      <c r="A8" s="53" t="s">
        <v>27</v>
      </c>
      <c r="B8" s="53"/>
      <c r="C8" s="53"/>
      <c r="D8" s="53"/>
    </row>
    <row r="9" spans="1:4" ht="12" customHeight="1">
      <c r="A9" s="53" t="s">
        <v>28</v>
      </c>
      <c r="B9" s="53"/>
      <c r="C9" s="53"/>
      <c r="D9" s="53"/>
    </row>
    <row r="10" spans="1:4" ht="12" customHeight="1">
      <c r="A10" s="53" t="s">
        <v>29</v>
      </c>
      <c r="B10" s="53"/>
      <c r="C10" s="53"/>
      <c r="D10" s="53"/>
    </row>
    <row r="11" spans="1:4" ht="12" customHeight="1">
      <c r="A11" s="53" t="s">
        <v>105</v>
      </c>
      <c r="B11" s="53"/>
      <c r="C11" s="53"/>
      <c r="D11" s="53"/>
    </row>
    <row r="12" spans="2:4" ht="14.25" customHeight="1" thickBot="1">
      <c r="B12" s="26"/>
      <c r="C12" s="26"/>
      <c r="D12" s="26"/>
    </row>
    <row r="13" spans="1:4" ht="12">
      <c r="A13" s="14" t="s">
        <v>0</v>
      </c>
      <c r="B13" s="30" t="s">
        <v>1</v>
      </c>
      <c r="C13" s="14" t="s">
        <v>2</v>
      </c>
      <c r="D13" s="14" t="s">
        <v>3</v>
      </c>
    </row>
    <row r="14" spans="1:4" ht="12.75" thickBot="1">
      <c r="A14" s="33" t="s">
        <v>4</v>
      </c>
      <c r="B14" s="34"/>
      <c r="C14" s="33"/>
      <c r="D14" s="33" t="s">
        <v>5</v>
      </c>
    </row>
    <row r="15" spans="1:5" ht="12">
      <c r="A15" s="14" t="s">
        <v>7</v>
      </c>
      <c r="B15" s="2" t="s">
        <v>24</v>
      </c>
      <c r="C15" s="29" t="s">
        <v>10</v>
      </c>
      <c r="D15" s="2"/>
      <c r="E15" s="4"/>
    </row>
    <row r="16" spans="1:5" ht="12">
      <c r="A16" s="4" t="s">
        <v>37</v>
      </c>
      <c r="B16" s="4" t="s">
        <v>34</v>
      </c>
      <c r="C16" s="7" t="s">
        <v>38</v>
      </c>
      <c r="D16" s="12">
        <v>130</v>
      </c>
      <c r="E16" s="4"/>
    </row>
    <row r="17" spans="1:5" ht="12.75" thickBot="1">
      <c r="A17" s="4" t="s">
        <v>8</v>
      </c>
      <c r="B17" s="4"/>
      <c r="C17" s="7"/>
      <c r="D17" s="12"/>
      <c r="E17" s="4"/>
    </row>
    <row r="18" spans="1:5" ht="12">
      <c r="A18" s="6"/>
      <c r="B18" s="2" t="s">
        <v>35</v>
      </c>
      <c r="C18" s="30" t="s">
        <v>25</v>
      </c>
      <c r="D18" s="11"/>
      <c r="E18" s="2"/>
    </row>
    <row r="19" spans="1:5" ht="12.75" thickBot="1">
      <c r="A19" s="6"/>
      <c r="B19" s="3"/>
      <c r="C19" s="38" t="s">
        <v>36</v>
      </c>
      <c r="D19" s="13">
        <f>150-70</f>
        <v>80</v>
      </c>
      <c r="E19" s="4"/>
    </row>
    <row r="20" spans="1:5" ht="12">
      <c r="A20" s="6"/>
      <c r="B20" s="4" t="s">
        <v>98</v>
      </c>
      <c r="C20" s="30" t="s">
        <v>103</v>
      </c>
      <c r="D20" s="12"/>
      <c r="E20" s="4"/>
    </row>
    <row r="21" spans="1:5" ht="12">
      <c r="A21" s="6"/>
      <c r="B21" s="4" t="s">
        <v>99</v>
      </c>
      <c r="C21" s="7" t="s">
        <v>97</v>
      </c>
      <c r="D21" s="12">
        <v>10</v>
      </c>
      <c r="E21" s="4"/>
    </row>
    <row r="22" spans="1:5" ht="12">
      <c r="A22" s="6"/>
      <c r="B22" s="4" t="s">
        <v>100</v>
      </c>
      <c r="C22" s="7"/>
      <c r="D22" s="12">
        <v>10</v>
      </c>
      <c r="E22" s="4"/>
    </row>
    <row r="23" spans="1:5" ht="12">
      <c r="A23" s="6"/>
      <c r="B23" s="4" t="s">
        <v>102</v>
      </c>
      <c r="C23" s="7"/>
      <c r="D23" s="12">
        <v>30</v>
      </c>
      <c r="E23" s="4"/>
    </row>
    <row r="24" spans="1:5" ht="12.75" thickBot="1">
      <c r="A24" s="6"/>
      <c r="B24" s="4" t="s">
        <v>101</v>
      </c>
      <c r="C24" s="7"/>
      <c r="D24" s="12">
        <v>20</v>
      </c>
      <c r="E24" s="4"/>
    </row>
    <row r="25" spans="1:5" ht="12">
      <c r="A25" s="6"/>
      <c r="B25" s="2"/>
      <c r="C25" s="30" t="s">
        <v>25</v>
      </c>
      <c r="D25" s="11"/>
      <c r="E25" s="2"/>
    </row>
    <row r="26" spans="1:5" ht="12.75" thickBot="1">
      <c r="A26" s="6"/>
      <c r="B26" s="3" t="s">
        <v>19</v>
      </c>
      <c r="C26" s="38" t="s">
        <v>36</v>
      </c>
      <c r="D26" s="13">
        <v>300</v>
      </c>
      <c r="E26" s="3"/>
    </row>
    <row r="27" spans="1:5" ht="24">
      <c r="A27" s="6"/>
      <c r="B27" s="41" t="s">
        <v>69</v>
      </c>
      <c r="C27" s="14" t="s">
        <v>70</v>
      </c>
      <c r="D27" s="11"/>
      <c r="E27" s="9"/>
    </row>
    <row r="28" spans="1:5" ht="12.75" thickBot="1">
      <c r="A28" s="6"/>
      <c r="B28" s="3"/>
      <c r="C28" s="3" t="s">
        <v>71</v>
      </c>
      <c r="D28" s="13">
        <v>10</v>
      </c>
      <c r="E28" s="40"/>
    </row>
    <row r="29" spans="1:5" ht="24">
      <c r="A29" s="6"/>
      <c r="B29" s="41" t="s">
        <v>72</v>
      </c>
      <c r="C29" s="14" t="s">
        <v>70</v>
      </c>
      <c r="D29" s="11"/>
      <c r="E29" s="2"/>
    </row>
    <row r="30" spans="1:5" ht="12.75" thickBot="1">
      <c r="A30" s="6"/>
      <c r="B30" s="8"/>
      <c r="C30" s="3" t="s">
        <v>71</v>
      </c>
      <c r="D30" s="13">
        <v>10</v>
      </c>
      <c r="E30" s="3"/>
    </row>
    <row r="31" spans="1:5" ht="12.75" thickBot="1">
      <c r="A31" s="17" t="s">
        <v>20</v>
      </c>
      <c r="B31" s="21"/>
      <c r="C31" s="17"/>
      <c r="D31" s="19">
        <f>D16+D19+D21+D22+D23+D24+D26+D28+D30</f>
        <v>600</v>
      </c>
      <c r="E31" s="39"/>
    </row>
    <row r="32" spans="1:4" ht="13.5" customHeight="1">
      <c r="A32" s="14" t="s">
        <v>9</v>
      </c>
      <c r="B32" s="2" t="s">
        <v>57</v>
      </c>
      <c r="C32" s="30" t="s">
        <v>25</v>
      </c>
      <c r="D32" s="2"/>
    </row>
    <row r="33" spans="1:4" ht="13.5" customHeight="1" thickBot="1">
      <c r="A33" s="4" t="s">
        <v>15</v>
      </c>
      <c r="B33" s="3"/>
      <c r="C33" s="7" t="s">
        <v>36</v>
      </c>
      <c r="D33" s="13">
        <f>350-59</f>
        <v>291</v>
      </c>
    </row>
    <row r="34" spans="1:4" ht="13.5" customHeight="1">
      <c r="A34" s="4" t="s">
        <v>16</v>
      </c>
      <c r="B34" s="10" t="s">
        <v>58</v>
      </c>
      <c r="C34" s="30" t="s">
        <v>25</v>
      </c>
      <c r="D34" s="12"/>
    </row>
    <row r="35" spans="1:4" ht="13.5" customHeight="1" thickBot="1">
      <c r="A35" s="4"/>
      <c r="B35" s="10"/>
      <c r="C35" s="7" t="s">
        <v>36</v>
      </c>
      <c r="D35" s="12">
        <v>100</v>
      </c>
    </row>
    <row r="36" spans="1:4" ht="13.5" customHeight="1">
      <c r="A36" s="4"/>
      <c r="B36" s="2" t="s">
        <v>59</v>
      </c>
      <c r="C36" s="14" t="s">
        <v>10</v>
      </c>
      <c r="D36" s="11"/>
    </row>
    <row r="37" spans="1:4" ht="13.5" customHeight="1">
      <c r="A37" s="4"/>
      <c r="B37" s="4" t="s">
        <v>60</v>
      </c>
      <c r="C37" s="4" t="s">
        <v>40</v>
      </c>
      <c r="D37" s="12">
        <v>60</v>
      </c>
    </row>
    <row r="38" spans="1:4" ht="13.5" customHeight="1">
      <c r="A38" s="4"/>
      <c r="B38" s="4" t="s">
        <v>61</v>
      </c>
      <c r="C38" s="7" t="s">
        <v>41</v>
      </c>
      <c r="D38" s="12">
        <v>30</v>
      </c>
    </row>
    <row r="39" spans="1:4" ht="13.5" customHeight="1">
      <c r="A39" s="4"/>
      <c r="B39" s="4" t="s">
        <v>62</v>
      </c>
      <c r="C39" s="7" t="s">
        <v>41</v>
      </c>
      <c r="D39" s="12">
        <v>30</v>
      </c>
    </row>
    <row r="40" spans="1:4" ht="13.5" customHeight="1">
      <c r="A40" s="4"/>
      <c r="B40" s="4" t="s">
        <v>63</v>
      </c>
      <c r="C40" s="7"/>
      <c r="D40" s="12"/>
    </row>
    <row r="41" spans="1:4" ht="13.5" customHeight="1" thickBot="1">
      <c r="A41" s="4"/>
      <c r="B41" s="3" t="s">
        <v>64</v>
      </c>
      <c r="C41" s="3" t="s">
        <v>40</v>
      </c>
      <c r="D41" s="13">
        <v>30</v>
      </c>
    </row>
    <row r="42" spans="1:4" ht="13.5" customHeight="1">
      <c r="A42" s="6"/>
      <c r="B42" s="42" t="s">
        <v>73</v>
      </c>
      <c r="C42" s="14" t="s">
        <v>25</v>
      </c>
      <c r="D42" s="37"/>
    </row>
    <row r="43" spans="1:4" ht="13.5" customHeight="1" thickBot="1">
      <c r="A43" s="6"/>
      <c r="B43" s="8" t="s">
        <v>75</v>
      </c>
      <c r="C43" s="3" t="s">
        <v>74</v>
      </c>
      <c r="D43" s="28">
        <v>36</v>
      </c>
    </row>
    <row r="44" spans="1:4" ht="13.5" customHeight="1">
      <c r="A44" s="6"/>
      <c r="B44" s="31" t="s">
        <v>76</v>
      </c>
      <c r="C44" s="14" t="s">
        <v>25</v>
      </c>
      <c r="D44" s="11"/>
    </row>
    <row r="45" spans="1:4" ht="13.5" customHeight="1">
      <c r="A45" s="6"/>
      <c r="B45" s="6" t="s">
        <v>106</v>
      </c>
      <c r="C45" s="4" t="s">
        <v>65</v>
      </c>
      <c r="D45" s="12">
        <v>3</v>
      </c>
    </row>
    <row r="46" spans="1:4" ht="13.5" customHeight="1">
      <c r="A46" s="6"/>
      <c r="B46" s="6" t="s">
        <v>79</v>
      </c>
      <c r="C46" s="4"/>
      <c r="D46" s="12"/>
    </row>
    <row r="47" spans="1:4" ht="13.5" customHeight="1">
      <c r="A47" s="6"/>
      <c r="B47" s="6" t="s">
        <v>77</v>
      </c>
      <c r="C47" s="4"/>
      <c r="D47" s="12"/>
    </row>
    <row r="48" spans="1:4" ht="13.5" customHeight="1">
      <c r="A48" s="6"/>
      <c r="B48" s="6" t="s">
        <v>78</v>
      </c>
      <c r="C48" s="4"/>
      <c r="D48" s="12">
        <v>3</v>
      </c>
    </row>
    <row r="49" spans="1:4" ht="13.5" customHeight="1">
      <c r="A49" s="6"/>
      <c r="B49" s="6" t="s">
        <v>80</v>
      </c>
      <c r="C49" s="4"/>
      <c r="D49" s="12"/>
    </row>
    <row r="50" spans="1:4" ht="13.5" customHeight="1" thickBot="1">
      <c r="A50" s="6"/>
      <c r="B50" s="6" t="s">
        <v>81</v>
      </c>
      <c r="C50" s="4"/>
      <c r="D50" s="12">
        <v>17</v>
      </c>
    </row>
    <row r="51" spans="1:253" s="20" customFormat="1" ht="12.75" thickBot="1">
      <c r="A51" s="17" t="s">
        <v>20</v>
      </c>
      <c r="B51" s="18"/>
      <c r="C51" s="17"/>
      <c r="D51" s="19">
        <f>D33+D35+D37+D38+D39+D41+D43+D45+D48+D50</f>
        <v>600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</row>
    <row r="52" spans="1:253" s="20" customFormat="1" ht="12">
      <c r="A52" s="15" t="s">
        <v>11</v>
      </c>
      <c r="B52" s="2" t="s">
        <v>45</v>
      </c>
      <c r="C52" s="14" t="s">
        <v>25</v>
      </c>
      <c r="D52" s="2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</row>
    <row r="53" spans="1:253" s="20" customFormat="1" ht="12.75" thickBot="1">
      <c r="A53" s="6" t="s">
        <v>18</v>
      </c>
      <c r="B53" s="3"/>
      <c r="C53" s="3" t="s">
        <v>36</v>
      </c>
      <c r="D53" s="13">
        <f>250-200</f>
        <v>50</v>
      </c>
      <c r="E53" s="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</row>
    <row r="54" spans="1:253" s="20" customFormat="1" ht="12">
      <c r="A54" s="6"/>
      <c r="B54" s="2" t="s">
        <v>46</v>
      </c>
      <c r="C54" s="14" t="s">
        <v>25</v>
      </c>
      <c r="D54" s="2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</row>
    <row r="55" spans="1:253" s="20" customFormat="1" ht="12.75" thickBot="1">
      <c r="A55" s="6"/>
      <c r="B55" s="3"/>
      <c r="C55" s="3" t="s">
        <v>36</v>
      </c>
      <c r="D55" s="13">
        <f>250-150</f>
        <v>100</v>
      </c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</row>
    <row r="56" spans="1:253" s="20" customFormat="1" ht="12">
      <c r="A56" s="4"/>
      <c r="B56" s="5" t="s">
        <v>24</v>
      </c>
      <c r="C56" s="14" t="s">
        <v>10</v>
      </c>
      <c r="D56" s="9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253" s="20" customFormat="1" ht="12">
      <c r="A57" s="4"/>
      <c r="B57" s="6" t="s">
        <v>22</v>
      </c>
      <c r="C57" s="4" t="s">
        <v>40</v>
      </c>
      <c r="D57" s="32">
        <v>50</v>
      </c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</row>
    <row r="58" spans="1:253" s="20" customFormat="1" ht="12.75" thickBot="1">
      <c r="A58" s="4"/>
      <c r="B58" s="8" t="s">
        <v>23</v>
      </c>
      <c r="C58" s="3" t="s">
        <v>40</v>
      </c>
      <c r="D58" s="28">
        <v>50</v>
      </c>
      <c r="E58" s="3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  <c r="II58" s="1"/>
      <c r="IJ58" s="1"/>
      <c r="IK58" s="1"/>
      <c r="IL58" s="1"/>
      <c r="IM58" s="1"/>
      <c r="IN58" s="1"/>
      <c r="IO58" s="1"/>
      <c r="IP58" s="1"/>
      <c r="IQ58" s="1"/>
      <c r="IR58" s="1"/>
      <c r="IS58" s="1"/>
    </row>
    <row r="59" spans="1:5" ht="13.5" customHeight="1">
      <c r="A59" s="7"/>
      <c r="B59" s="2" t="s">
        <v>17</v>
      </c>
      <c r="C59" s="30" t="s">
        <v>6</v>
      </c>
      <c r="D59" s="2"/>
      <c r="E59" s="2"/>
    </row>
    <row r="60" spans="1:5" ht="13.5" customHeight="1" thickBot="1">
      <c r="A60" s="7"/>
      <c r="B60" s="3"/>
      <c r="C60" s="38" t="s">
        <v>39</v>
      </c>
      <c r="D60" s="13">
        <v>50</v>
      </c>
      <c r="E60" s="3"/>
    </row>
    <row r="61" spans="1:4" ht="13.5" customHeight="1">
      <c r="A61" s="7"/>
      <c r="B61" s="5" t="s">
        <v>93</v>
      </c>
      <c r="C61" s="2" t="s">
        <v>95</v>
      </c>
      <c r="D61" s="37"/>
    </row>
    <row r="62" spans="1:4" ht="13.5" customHeight="1" thickBot="1">
      <c r="A62" s="7"/>
      <c r="B62" s="8" t="s">
        <v>94</v>
      </c>
      <c r="C62" s="3" t="s">
        <v>96</v>
      </c>
      <c r="D62" s="28">
        <v>300</v>
      </c>
    </row>
    <row r="63" spans="1:4" ht="13.5" customHeight="1" thickBot="1">
      <c r="A63" s="17" t="s">
        <v>20</v>
      </c>
      <c r="B63" s="18"/>
      <c r="C63" s="17"/>
      <c r="D63" s="19">
        <f>D53+D55+D57+D58+D60+D62</f>
        <v>600</v>
      </c>
    </row>
    <row r="64" spans="1:253" s="20" customFormat="1" ht="21" customHeight="1" hidden="1">
      <c r="A64" s="23"/>
      <c r="B64" s="24"/>
      <c r="C64" s="23"/>
      <c r="D64" s="23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</row>
    <row r="65" spans="1:5" ht="24">
      <c r="A65" s="14" t="s">
        <v>12</v>
      </c>
      <c r="B65" s="42" t="s">
        <v>82</v>
      </c>
      <c r="C65" s="14" t="s">
        <v>25</v>
      </c>
      <c r="D65" s="2"/>
      <c r="E65" s="2"/>
    </row>
    <row r="66" spans="1:5" ht="12.75" thickBot="1">
      <c r="A66" s="4" t="s">
        <v>83</v>
      </c>
      <c r="B66" s="8"/>
      <c r="C66" s="3" t="s">
        <v>36</v>
      </c>
      <c r="D66" s="13">
        <v>300</v>
      </c>
      <c r="E66" s="4"/>
    </row>
    <row r="67" spans="1:5" ht="24">
      <c r="A67" s="4"/>
      <c r="B67" s="42" t="s">
        <v>84</v>
      </c>
      <c r="C67" s="14" t="s">
        <v>10</v>
      </c>
      <c r="D67" s="11"/>
      <c r="E67" s="4"/>
    </row>
    <row r="68" spans="1:5" ht="12.75" thickBot="1">
      <c r="A68" s="4"/>
      <c r="B68" s="8"/>
      <c r="C68" s="3" t="s">
        <v>41</v>
      </c>
      <c r="D68" s="13">
        <v>50</v>
      </c>
      <c r="E68" s="4"/>
    </row>
    <row r="69" spans="1:5" ht="36">
      <c r="A69" s="4"/>
      <c r="B69" s="42" t="s">
        <v>85</v>
      </c>
      <c r="C69" s="14" t="s">
        <v>10</v>
      </c>
      <c r="D69" s="11"/>
      <c r="E69" s="4"/>
    </row>
    <row r="70" spans="1:5" ht="12.75" thickBot="1">
      <c r="A70" s="4"/>
      <c r="B70" s="8"/>
      <c r="C70" s="3" t="s">
        <v>40</v>
      </c>
      <c r="D70" s="13">
        <v>50</v>
      </c>
      <c r="E70" s="4"/>
    </row>
    <row r="71" spans="1:5" ht="24">
      <c r="A71" s="4"/>
      <c r="B71" s="42" t="s">
        <v>86</v>
      </c>
      <c r="C71" s="14" t="s">
        <v>42</v>
      </c>
      <c r="D71" s="11"/>
      <c r="E71" s="4"/>
    </row>
    <row r="72" spans="1:5" ht="12">
      <c r="A72" s="4"/>
      <c r="B72" s="6"/>
      <c r="C72" s="16" t="s">
        <v>43</v>
      </c>
      <c r="D72" s="12"/>
      <c r="E72" s="4"/>
    </row>
    <row r="73" spans="1:5" ht="12.75" thickBot="1">
      <c r="A73" s="4"/>
      <c r="B73" s="8"/>
      <c r="C73" s="3" t="s">
        <v>44</v>
      </c>
      <c r="D73" s="13">
        <v>50</v>
      </c>
      <c r="E73" s="4"/>
    </row>
    <row r="74" spans="1:5" ht="36">
      <c r="A74" s="4"/>
      <c r="B74" s="43" t="s">
        <v>87</v>
      </c>
      <c r="C74" s="14" t="s">
        <v>25</v>
      </c>
      <c r="D74" s="12"/>
      <c r="E74" s="4"/>
    </row>
    <row r="75" spans="1:5" ht="12.75" thickBot="1">
      <c r="A75" s="3"/>
      <c r="B75" s="8" t="s">
        <v>88</v>
      </c>
      <c r="C75" s="3" t="s">
        <v>36</v>
      </c>
      <c r="D75" s="13">
        <v>150</v>
      </c>
      <c r="E75" s="4"/>
    </row>
    <row r="76" spans="1:5" ht="12.75" thickBot="1">
      <c r="A76" s="17" t="s">
        <v>20</v>
      </c>
      <c r="B76" s="18"/>
      <c r="C76" s="17"/>
      <c r="D76" s="19">
        <f>D66+D68+D70+D73+D75</f>
        <v>600</v>
      </c>
      <c r="E76" s="4"/>
    </row>
    <row r="77" spans="1:5" ht="12">
      <c r="A77" s="31" t="s">
        <v>13</v>
      </c>
      <c r="B77" s="5" t="s">
        <v>47</v>
      </c>
      <c r="C77" s="14" t="s">
        <v>25</v>
      </c>
      <c r="D77" s="9"/>
      <c r="E77" s="2"/>
    </row>
    <row r="78" spans="1:5" ht="12">
      <c r="A78" s="6" t="s">
        <v>90</v>
      </c>
      <c r="B78" s="35" t="s">
        <v>48</v>
      </c>
      <c r="C78" s="4" t="s">
        <v>36</v>
      </c>
      <c r="D78" s="32">
        <v>370</v>
      </c>
      <c r="E78" s="4"/>
    </row>
    <row r="79" spans="1:5" ht="12">
      <c r="A79" s="6"/>
      <c r="B79" s="35" t="s">
        <v>49</v>
      </c>
      <c r="C79" s="4" t="s">
        <v>36</v>
      </c>
      <c r="D79" s="32">
        <v>100</v>
      </c>
      <c r="E79" s="4"/>
    </row>
    <row r="80" spans="1:5" ht="12.75" thickBot="1">
      <c r="A80" s="4"/>
      <c r="B80" s="36" t="s">
        <v>50</v>
      </c>
      <c r="C80" s="3" t="s">
        <v>36</v>
      </c>
      <c r="D80" s="28">
        <v>100</v>
      </c>
      <c r="E80" s="3"/>
    </row>
    <row r="81" spans="1:5" ht="22.5">
      <c r="A81" s="4"/>
      <c r="B81" s="44" t="s">
        <v>89</v>
      </c>
      <c r="C81" s="14" t="s">
        <v>10</v>
      </c>
      <c r="D81" s="32">
        <v>30</v>
      </c>
      <c r="E81" s="4"/>
    </row>
    <row r="82" spans="1:5" ht="12.75" thickBot="1">
      <c r="A82" s="3"/>
      <c r="B82" s="45"/>
      <c r="C82" s="3" t="s">
        <v>40</v>
      </c>
      <c r="D82" s="28"/>
      <c r="E82" s="4"/>
    </row>
    <row r="83" spans="1:5" ht="12.75" thickBot="1">
      <c r="A83" s="22" t="s">
        <v>21</v>
      </c>
      <c r="B83" s="27"/>
      <c r="C83" s="22"/>
      <c r="D83" s="25">
        <f>D78+D79+D80+D81</f>
        <v>600</v>
      </c>
      <c r="E83" s="10"/>
    </row>
    <row r="84" spans="1:5" ht="12">
      <c r="A84" s="14" t="s">
        <v>14</v>
      </c>
      <c r="B84" s="48" t="s">
        <v>24</v>
      </c>
      <c r="C84" s="14" t="s">
        <v>10</v>
      </c>
      <c r="D84" s="37"/>
      <c r="E84" s="2"/>
    </row>
    <row r="85" spans="1:5" ht="12">
      <c r="A85" s="4" t="s">
        <v>33</v>
      </c>
      <c r="B85" s="7" t="s">
        <v>54</v>
      </c>
      <c r="C85" s="4" t="s">
        <v>40</v>
      </c>
      <c r="D85" s="32">
        <v>100</v>
      </c>
      <c r="E85" s="4"/>
    </row>
    <row r="86" spans="1:5" ht="12">
      <c r="A86" s="16"/>
      <c r="B86" s="7" t="s">
        <v>55</v>
      </c>
      <c r="C86" s="4" t="s">
        <v>40</v>
      </c>
      <c r="D86" s="32">
        <f>100-34</f>
        <v>66</v>
      </c>
      <c r="E86" s="4"/>
    </row>
    <row r="87" spans="1:5" ht="12.75" thickBot="1">
      <c r="A87" s="16"/>
      <c r="B87" s="38" t="s">
        <v>56</v>
      </c>
      <c r="C87" s="3" t="s">
        <v>40</v>
      </c>
      <c r="D87" s="28">
        <v>100</v>
      </c>
      <c r="E87" s="3"/>
    </row>
    <row r="88" spans="1:5" ht="12">
      <c r="A88" s="4"/>
      <c r="B88" s="48" t="s">
        <v>51</v>
      </c>
      <c r="C88" s="14" t="s">
        <v>30</v>
      </c>
      <c r="D88" s="9"/>
      <c r="E88" s="4"/>
    </row>
    <row r="89" spans="1:5" ht="12">
      <c r="A89" s="4"/>
      <c r="B89" s="7" t="s">
        <v>52</v>
      </c>
      <c r="C89" s="16" t="s">
        <v>31</v>
      </c>
      <c r="D89" s="10"/>
      <c r="E89" s="4"/>
    </row>
    <row r="90" spans="1:5" ht="12">
      <c r="A90" s="4"/>
      <c r="B90" s="7"/>
      <c r="C90" s="16" t="s">
        <v>32</v>
      </c>
      <c r="D90" s="10"/>
      <c r="E90" s="4"/>
    </row>
    <row r="91" spans="1:5" ht="12.75" thickBot="1">
      <c r="A91" s="4"/>
      <c r="B91" s="7"/>
      <c r="C91" s="4" t="s">
        <v>53</v>
      </c>
      <c r="D91" s="32">
        <v>250</v>
      </c>
      <c r="E91" s="4"/>
    </row>
    <row r="92" spans="1:5" ht="12">
      <c r="A92" s="4"/>
      <c r="B92" s="48" t="s">
        <v>66</v>
      </c>
      <c r="C92" s="14" t="s">
        <v>30</v>
      </c>
      <c r="D92" s="37"/>
      <c r="E92" s="2"/>
    </row>
    <row r="93" spans="1:5" ht="12">
      <c r="A93" s="4"/>
      <c r="B93" s="7" t="s">
        <v>67</v>
      </c>
      <c r="C93" s="16" t="s">
        <v>31</v>
      </c>
      <c r="D93" s="32"/>
      <c r="E93" s="4"/>
    </row>
    <row r="94" spans="1:5" ht="12">
      <c r="A94" s="4"/>
      <c r="B94" s="7"/>
      <c r="C94" s="16" t="s">
        <v>32</v>
      </c>
      <c r="D94" s="32"/>
      <c r="E94" s="4"/>
    </row>
    <row r="95" spans="1:5" ht="12.75" thickBot="1">
      <c r="A95" s="4"/>
      <c r="B95" s="7"/>
      <c r="C95" s="4" t="s">
        <v>68</v>
      </c>
      <c r="D95" s="32">
        <v>50</v>
      </c>
      <c r="E95" s="3"/>
    </row>
    <row r="96" spans="1:5" ht="36.75" thickBot="1">
      <c r="A96" s="4"/>
      <c r="B96" s="50" t="s">
        <v>104</v>
      </c>
      <c r="C96" s="46" t="s">
        <v>91</v>
      </c>
      <c r="D96" s="37">
        <v>34</v>
      </c>
      <c r="E96" s="40"/>
    </row>
    <row r="97" spans="1:5" ht="12.75" thickBot="1">
      <c r="A97" s="4"/>
      <c r="B97" s="7"/>
      <c r="C97" s="4" t="s">
        <v>92</v>
      </c>
      <c r="D97" s="32"/>
      <c r="E97" s="40"/>
    </row>
    <row r="98" spans="1:5" ht="12.75" thickBot="1">
      <c r="A98" s="2"/>
      <c r="B98" s="48"/>
      <c r="C98" s="2"/>
      <c r="D98" s="37"/>
      <c r="E98" s="40"/>
    </row>
    <row r="99" spans="1:5" ht="12.75" thickBot="1">
      <c r="A99" s="22" t="s">
        <v>21</v>
      </c>
      <c r="B99" s="27"/>
      <c r="C99" s="22"/>
      <c r="D99" s="49">
        <f>D85+D86+D87+D91+D95+D96</f>
        <v>600</v>
      </c>
      <c r="E99" s="47"/>
    </row>
  </sheetData>
  <mergeCells count="5">
    <mergeCell ref="A11:D11"/>
    <mergeCell ref="A7:D7"/>
    <mergeCell ref="A8:D8"/>
    <mergeCell ref="A9:D9"/>
    <mergeCell ref="A10:D10"/>
  </mergeCells>
  <printOptions horizontalCentered="1"/>
  <pageMargins left="0.31496062992125984" right="0.2362204724409449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SWT1</dc:creator>
  <cp:keywords/>
  <dc:description/>
  <cp:lastModifiedBy>Калашникова Ирина Александровна</cp:lastModifiedBy>
  <cp:lastPrinted>2006-04-26T07:11:53Z</cp:lastPrinted>
  <dcterms:created xsi:type="dcterms:W3CDTF">2004-05-19T07:30:41Z</dcterms:created>
  <dcterms:modified xsi:type="dcterms:W3CDTF">2006-06-30T13:35:15Z</dcterms:modified>
  <cp:category/>
  <cp:version/>
  <cp:contentType/>
  <cp:contentStatus/>
</cp:coreProperties>
</file>