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<sst xmlns="http://schemas.openxmlformats.org/spreadsheetml/2006/main" count="128" uniqueCount="128">
  <si>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</si>
  <si>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</si>
  <si>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</si>
  <si>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</si>
  <si>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</si>
  <si>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</si>
  <si>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</si>
  <si>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</si>
  <si>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Прочие поступления от денежных взысканий (штрафов) и иных сумм в возмещение ущерба, зачисляемые в местные бюджеты</t>
  </si>
  <si>
    <t>Безвозмездные поступления от других бюджетов бюджетной системы Российской Федерации, кроме бюджетов государственных внебюджетных фондов</t>
  </si>
  <si>
    <t>Безвозмездные поступления от предпринимательской и иной приносящей доход деятельности</t>
  </si>
  <si>
    <t>Сумма</t>
  </si>
  <si>
    <t>Доходы</t>
  </si>
  <si>
    <t>Налоги на прибыль, доходы</t>
  </si>
  <si>
    <t>Налоги на совокупный доход</t>
  </si>
  <si>
    <t>Налоги на имущество</t>
  </si>
  <si>
    <t>Земельный налог</t>
  </si>
  <si>
    <t>Задолженность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</si>
  <si>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</si>
  <si>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</si>
  <si>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</si>
  <si>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</si>
  <si>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Дотации от других бюджетов бюджетной системы Российской Федерации</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</si>
  <si>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</si>
  <si>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</si>
  <si>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</si>
  <si>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</si>
  <si>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</si>
  <si>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Прочие поступления от денежных взысканий (штрафов) и иных сумм в возмещение ущерба, зачисляемые в местные бюджеты, в том числе:</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</si>
  <si>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</si>
  <si>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</si>
  <si>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</si>
  <si>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</si>
  <si>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Поступления доходов в  бюджет города Долгопрудный по основным источникам в 2006 году </t>
  </si>
  <si>
    <t>Государственная пошлина</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</si>
  <si>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</si>
  <si>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</si>
  <si>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распространение наружной рекламы</t>
  </si>
  <si>
    <t xml:space="preserve">Налог на прибыль организаций, зачисляемый в местные бюджеты (в части сумм по расчетам за 2004 год и погашения задолженности прошлых лет) </t>
  </si>
  <si>
    <t xml:space="preserve">Прочие налоги и сборы ( по отмененным местным налогам и сборам)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</si>
  <si>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</si>
  <si>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</si>
  <si>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</si>
  <si>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</si>
  <si>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</si>
  <si>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</si>
  <si>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</si>
  <si>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</si>
  <si>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</si>
  <si>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</si>
  <si>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</si>
  <si>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</si>
  <si>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</si>
  <si>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000 1 06 06000 03 0000 110</t>
  </si>
  <si>
    <t>000 1 08 00000 00 0000 000</t>
  </si>
  <si>
    <t>000 1 08 03010 01 0000 110</t>
  </si>
  <si>
    <t xml:space="preserve">000 1 08 07140 01 0000 110  </t>
  </si>
  <si>
    <t>000 1 08 07150 01 0000 110</t>
  </si>
  <si>
    <t>000 1 09 00000 00 0000 000</t>
  </si>
  <si>
    <t>000 1 09 01000 03 0000 110</t>
  </si>
  <si>
    <t>000 1 09 07000 03 0000 110</t>
  </si>
  <si>
    <t>000 1 11 00000 11 0000 000</t>
  </si>
  <si>
    <t>000 1 12 00 00000 0000 000</t>
  </si>
  <si>
    <t>000 1 12 01 00001 0000 120</t>
  </si>
  <si>
    <t>000 1 14 00000 00 0000 000</t>
  </si>
  <si>
    <t>000 1 16 03010 01 0000 140</t>
  </si>
  <si>
    <t>000 1 16 03030 01 0000 140</t>
  </si>
  <si>
    <t>000 1 16 06000 01 0000 140</t>
  </si>
  <si>
    <t>000 1 17 00000 00 0000 000</t>
  </si>
  <si>
    <t>000 2 02 00000 00 0000 000</t>
  </si>
  <si>
    <t>000 2 02 01000 00 0000 151</t>
  </si>
  <si>
    <t>000 2 02 02000 00 0000 151</t>
  </si>
  <si>
    <t>000 3 03 00000 00 0000 180</t>
  </si>
  <si>
    <t>Приложение № 1</t>
  </si>
  <si>
    <t>на обеспечение в соответствии с законодательством РФ государственных гарантий прав граждан на получение общедоступного и бесплатного образования</t>
  </si>
  <si>
    <t>на оплату вознаграждения патронатных воспитателей</t>
  </si>
  <si>
    <t xml:space="preserve">на выплаты приемным родителям и приемным семьям </t>
  </si>
  <si>
    <t>на финансирование  частичной компенсации удорожания стоимости питания отдельным категориям обучающихся в образовательных учреждениях города</t>
  </si>
  <si>
    <t>на финансирование штатной численности работников, обеспечивающих деятельность комиссий по делам несовершеннолетних</t>
  </si>
  <si>
    <t>на реализацию ФЗ от 20.08.2004г.№ 113-ФЗ "О присяжных заседателях федеральных судов общей юрисдикции в РФ"</t>
  </si>
  <si>
    <t>000 1 16 00000 00 0000 140</t>
  </si>
  <si>
    <t>000 1 06 01010 03 0000 110</t>
  </si>
  <si>
    <t xml:space="preserve">Налог на имущество физических лиц, зачисляемый в местные бюджеты </t>
  </si>
  <si>
    <t>000 1 06 06011 03 0000 110</t>
  </si>
  <si>
    <t xml:space="preserve">Земельный налог, взимаемый по ставке, установленной подпунктом 1 пункта 1 статьи 394 Налогового кодекса Российской Федерации, зачисляемый в местные бюджеты </t>
  </si>
  <si>
    <t>000 1 06 06021 03 0000 110</t>
  </si>
  <si>
    <t xml:space="preserve">Земельный налог, взимаемый по ставке, установленной подпунктом 2 пункта 1 статьи 394 Налогового кодекса Российской Федерации, зачисляемый в местные бюджеты </t>
  </si>
  <si>
    <t>000 1 11 01030 03 0000 120</t>
  </si>
  <si>
    <t xml:space="preserve">Дивиденды по акциям и доходы от прочих форм участия в капитале, находящихся в муниципальной собственности </t>
  </si>
  <si>
    <t>000 1 11 02031 03 0000 120</t>
  </si>
  <si>
    <t xml:space="preserve">Доходы от размещения временно свободных средств местных бюджетов </t>
  </si>
  <si>
    <t>000 1 11 05012 03 0000 120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</si>
  <si>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землю,зачисляемые в бюджеты муниципальных образований</t>
  </si>
  <si>
    <t>000 1 11 05033 03 0000 120</t>
  </si>
  <si>
    <t>Доходы от сдачи в аренду имущества,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</si>
  <si>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</si>
  <si>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</si>
  <si>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000 1 14 01030 03 0000 410</t>
  </si>
  <si>
    <t>Доходы местных бюджетов от продажи квартир</t>
  </si>
  <si>
    <t>000 1 17 05030 03 0000 180</t>
  </si>
  <si>
    <t>Прочие неналоговые доходы местных бюджетов, в том числе:</t>
  </si>
  <si>
    <t>073 1 16 90030 00 0000 140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</si>
  <si>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</si>
  <si>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000 1 16 90030 00 0000 140</t>
  </si>
  <si>
    <t>001 1 17 05030 03 0001 180</t>
  </si>
  <si>
    <t>001 1 17 05030 03 0002 180</t>
  </si>
  <si>
    <t>000 1 11 05011 00 0000 120</t>
  </si>
  <si>
    <t xml:space="preserve">000 2 02 04000 00 0000 151 </t>
  </si>
  <si>
    <t>000 1 19 03000 03 0000 151</t>
  </si>
  <si>
    <t>Возврат остатков субсидий и субвенций из местных бюджетов</t>
  </si>
  <si>
    <t>000 1 19 00000 00 0000 000</t>
  </si>
  <si>
    <t>Возврат остатков субсидий и субвенций прошлых лет</t>
  </si>
  <si>
    <t>001 1 16 90030 00 0000 140</t>
  </si>
  <si>
    <t>на обеспечение полноценным питанием беременных женщин, кормящих матерей, а также детей в возрасте до трех лет</t>
  </si>
  <si>
    <t>на реализацию мер социальной поддержки и социального обеспечения детей-сирот, детей, оставшихся без попечения родителей</t>
  </si>
  <si>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</si>
  <si>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r>
      <t>Субсидии от других бюджетов бюджетной системы Российской Федерации</t>
    </r>
    <r>
      <rPr>
        <sz val="10"/>
        <rFont val="Arial Cyr"/>
        <family val="2"/>
      </rPr>
      <t xml:space="preserve"> (</t>
    </r>
    <r>
      <rPr>
        <sz val="9"/>
        <rFont val="Arial Cyr"/>
        <family val="2"/>
      </rPr>
      <t>на выплату вознаграждения за классное руководство в муниципальных общеобразовательных школах)</t>
    </r>
  </si>
  <si>
    <t>на погашение задолженности за 2004 год по финансированию расходов, связанных с реализацией ФЗ "О статусе Героев Советского Союза, Героев РФ и полных кавалеров ордена Славы"</t>
  </si>
  <si>
    <r>
      <t xml:space="preserve">Средства по взаимным расчетам </t>
    </r>
    <r>
      <rPr>
        <sz val="9"/>
        <rFont val="Arial Cyr"/>
        <family val="2"/>
      </rPr>
      <t>(средства, подлежащие передаче в бюджет Московской области из бюджета города на осуществление мер социальной поддержки и социального обеспечения детей-сирот и детей, оставшихся без попечения родителей</t>
    </r>
  </si>
  <si>
    <t>000 2 02 03000 00 0000 151</t>
  </si>
  <si>
    <t>к решению Совета депутатов</t>
  </si>
  <si>
    <t xml:space="preserve">Приложение №1 </t>
  </si>
  <si>
    <t>к НРСД от 26.12.2005г № 80-нр</t>
  </si>
  <si>
    <t>(тыс. руб.)</t>
  </si>
  <si>
    <t>000 1 00 00000 00 0000 000</t>
  </si>
  <si>
    <t>007 1 11 08043 03 0000 120</t>
  </si>
  <si>
    <t>Прочие поступления от использования имущества, находящегося в муниципальной собственности</t>
  </si>
  <si>
    <t>от 19.04.06г №30-нр</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</si>
</sst>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5">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2"/>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b/>
      <sz val="8"/>
      <name val="Arial"/>
      <family val="2"/>
    </font>
    <font>
      <sz val="12"/>
      <name val="Arial Cyr"/>
      <family val="0"/>
    </font>
    <font>
      <sz val="11"/>
      <name val="Arial Cyr"/>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49" fontId="5" fillId="0" borderId="0" xfId="0" applyNumberFormat="1" applyFont="1" applyBorder="1" applyAlignment="1">
      <alignment/>
    </xf>
    <xf numFmtId="0" fontId="7"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9" fillId="0" borderId="0" xfId="0" applyFont="1" applyAlignment="1">
      <alignment/>
    </xf>
    <xf numFmtId="0" fontId="8" fillId="0" borderId="0" xfId="0" applyFont="1" applyFill="1"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ill="1" applyAlignment="1">
      <alignment/>
    </xf>
    <xf numFmtId="0" fontId="0" fillId="0" borderId="0" xfId="0" applyAlignment="1">
      <alignment horizontal="right"/>
    </xf>
    <xf numFmtId="2" fontId="2" fillId="0" borderId="0" xfId="0" applyNumberFormat="1" applyFont="1" applyBorder="1" applyAlignment="1">
      <alignment/>
    </xf>
    <xf numFmtId="49" fontId="4" fillId="2" borderId="0" xfId="0" applyNumberFormat="1" applyFont="1" applyFill="1" applyBorder="1" applyAlignment="1">
      <alignment/>
    </xf>
    <xf numFmtId="0" fontId="0" fillId="0" borderId="0" xfId="0" applyFont="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49" fontId="3" fillId="0" borderId="0"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49" fontId="4" fillId="0" borderId="0" xfId="0" applyNumberFormat="1" applyFont="1" applyFill="1" applyBorder="1" applyAlignment="1">
      <alignment wrapText="1"/>
    </xf>
    <xf numFmtId="49" fontId="1" fillId="0" borderId="0" xfId="0" applyNumberFormat="1" applyFont="1" applyFill="1" applyBorder="1" applyAlignment="1">
      <alignment/>
    </xf>
    <xf numFmtId="164" fontId="6" fillId="0" borderId="1" xfId="0" applyNumberFormat="1" applyFont="1" applyFill="1" applyBorder="1" applyAlignment="1">
      <alignment/>
    </xf>
    <xf numFmtId="0" fontId="7" fillId="0" borderId="0" xfId="0" applyFont="1" applyFill="1" applyAlignment="1">
      <alignment/>
    </xf>
    <xf numFmtId="49" fontId="4" fillId="0" borderId="1" xfId="0" applyNumberFormat="1" applyFont="1" applyFill="1" applyBorder="1" applyAlignment="1">
      <alignment wrapText="1"/>
    </xf>
    <xf numFmtId="0" fontId="2" fillId="0" borderId="2" xfId="0" applyFont="1" applyFill="1" applyBorder="1" applyAlignment="1">
      <alignment/>
    </xf>
    <xf numFmtId="0" fontId="2"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ill="1" applyAlignment="1">
      <alignment/>
    </xf>
    <xf numFmtId="0" fontId="0" fillId="0" borderId="0" xfId="0" applyFill="1" applyBorder="1" applyAlignment="1">
      <alignment/>
    </xf>
    <xf numFmtId="164" fontId="0" fillId="0" borderId="0" xfId="0" applyNumberFormat="1" applyFill="1" applyAlignment="1">
      <alignment/>
    </xf>
    <xf numFmtId="0" fontId="4" fillId="2" borderId="0" xfId="0" applyFont="1" applyFill="1" applyAlignment="1">
      <alignment wrapText="1"/>
    </xf>
    <xf numFmtId="49" fontId="3" fillId="0" borderId="1" xfId="0" applyNumberFormat="1" applyFont="1" applyBorder="1" applyAlignment="1">
      <alignment/>
    </xf>
    <xf numFmtId="0" fontId="3" fillId="0" borderId="0" xfId="0" applyFont="1" applyFill="1" applyAlignment="1">
      <alignment/>
    </xf>
    <xf numFmtId="0" fontId="3" fillId="0" borderId="0" xfId="0" applyFont="1" applyFill="1" applyBorder="1" applyAlignment="1">
      <alignment/>
    </xf>
    <xf numFmtId="49" fontId="0" fillId="3" borderId="0" xfId="0" applyNumberFormat="1" applyFont="1" applyFill="1" applyAlignment="1">
      <alignment/>
    </xf>
    <xf numFmtId="0" fontId="0" fillId="3" borderId="0" xfId="0" applyFill="1" applyAlignment="1">
      <alignment/>
    </xf>
    <xf numFmtId="0" fontId="13" fillId="0" borderId="0" xfId="0" applyFont="1" applyBorder="1" applyAlignment="1">
      <alignment horizontal="center" wrapText="1"/>
    </xf>
    <xf numFmtId="0" fontId="13" fillId="0" borderId="0" xfId="0" applyFont="1" applyBorder="1" applyAlignment="1">
      <alignment wrapText="1"/>
    </xf>
    <xf numFmtId="0" fontId="0" fillId="0" borderId="0" xfId="0" applyFont="1" applyBorder="1" applyAlignment="1">
      <alignment wrapText="1"/>
    </xf>
    <xf numFmtId="164" fontId="11" fillId="0" borderId="1" xfId="0" applyNumberFormat="1" applyFont="1" applyBorder="1" applyAlignment="1">
      <alignment wrapText="1"/>
    </xf>
    <xf numFmtId="49" fontId="11" fillId="0" borderId="0" xfId="0" applyNumberFormat="1" applyFont="1" applyBorder="1" applyAlignment="1">
      <alignment/>
    </xf>
    <xf numFmtId="0" fontId="14" fillId="0" borderId="0" xfId="0" applyFont="1" applyAlignment="1">
      <alignment/>
    </xf>
    <xf numFmtId="49" fontId="12" fillId="0" borderId="0" xfId="0" applyNumberFormat="1" applyFont="1" applyFill="1" applyBorder="1" applyAlignment="1">
      <alignment horizontal="left" wrapText="1"/>
    </xf>
    <xf numFmtId="49" fontId="1" fillId="0" borderId="0" xfId="0" applyNumberFormat="1" applyFont="1" applyFill="1" applyBorder="1" applyAlignment="1">
      <alignment wrapText="1"/>
    </xf>
    <xf numFmtId="49" fontId="3" fillId="0" borderId="0" xfId="0" applyNumberFormat="1" applyFont="1" applyFill="1" applyBorder="1" applyAlignment="1">
      <alignment/>
    </xf>
    <xf numFmtId="49" fontId="3" fillId="0" borderId="0" xfId="0" applyNumberFormat="1" applyFont="1" applyFill="1" applyBorder="1" applyAlignment="1">
      <alignment horizontal="left"/>
    </xf>
    <xf numFmtId="49" fontId="3" fillId="0" borderId="1" xfId="0" applyNumberFormat="1" applyFont="1" applyFill="1" applyBorder="1" applyAlignment="1">
      <alignment/>
    </xf>
    <xf numFmtId="49" fontId="2" fillId="0" borderId="1" xfId="0" applyNumberFormat="1" applyFont="1" applyFill="1" applyBorder="1" applyAlignment="1">
      <alignment wrapText="1"/>
    </xf>
    <xf numFmtId="49" fontId="2" fillId="0" borderId="0" xfId="0" applyNumberFormat="1" applyFont="1" applyFill="1" applyBorder="1" applyAlignment="1">
      <alignment wrapText="1"/>
    </xf>
    <xf numFmtId="49" fontId="5" fillId="0" borderId="1" xfId="0" applyNumberFormat="1" applyFont="1" applyFill="1" applyBorder="1" applyAlignment="1">
      <alignment wrapText="1"/>
    </xf>
    <xf numFmtId="49" fontId="3" fillId="2" borderId="1" xfId="0" applyNumberFormat="1" applyFont="1" applyFill="1" applyBorder="1" applyAlignment="1">
      <alignment/>
    </xf>
    <xf numFmtId="49" fontId="0" fillId="3" borderId="0" xfId="0" applyNumberFormat="1" applyFont="1" applyFill="1" applyAlignment="1">
      <alignment/>
    </xf>
    <xf numFmtId="0" fontId="3" fillId="3" borderId="0" xfId="0" applyFont="1" applyFill="1" applyAlignment="1">
      <alignment/>
    </xf>
    <xf numFmtId="49" fontId="3" fillId="2" borderId="0" xfId="0" applyNumberFormat="1" applyFont="1" applyFill="1" applyBorder="1" applyAlignment="1">
      <alignment/>
    </xf>
    <xf numFmtId="164" fontId="3" fillId="2" borderId="3" xfId="0" applyNumberFormat="1" applyFont="1" applyFill="1" applyBorder="1" applyAlignment="1">
      <alignment horizontal="left"/>
    </xf>
    <xf numFmtId="164" fontId="3" fillId="2" borderId="0" xfId="0" applyNumberFormat="1" applyFont="1" applyFill="1" applyAlignment="1">
      <alignment horizontal="left"/>
    </xf>
    <xf numFmtId="49" fontId="0" fillId="3" borderId="0" xfId="0" applyNumberFormat="1" applyFill="1" applyAlignment="1">
      <alignment/>
    </xf>
    <xf numFmtId="0" fontId="0" fillId="0" borderId="4" xfId="0" applyFont="1" applyBorder="1" applyAlignment="1">
      <alignment/>
    </xf>
    <xf numFmtId="0" fontId="3" fillId="0" borderId="5" xfId="0" applyFont="1" applyBorder="1" applyAlignment="1">
      <alignment horizontal="center"/>
    </xf>
    <xf numFmtId="0" fontId="4" fillId="0" borderId="5"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5"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11" fillId="0" borderId="5" xfId="0" applyFont="1" applyBorder="1" applyAlignment="1">
      <alignment/>
    </xf>
    <xf numFmtId="0" fontId="14" fillId="0" borderId="6" xfId="0" applyFont="1" applyBorder="1" applyAlignment="1">
      <alignment/>
    </xf>
    <xf numFmtId="0" fontId="14" fillId="0" borderId="4" xfId="0" applyFont="1" applyBorder="1" applyAlignment="1">
      <alignment/>
    </xf>
    <xf numFmtId="0" fontId="5" fillId="0" borderId="6" xfId="0" applyFont="1" applyBorder="1" applyAlignment="1">
      <alignment wrapText="1"/>
    </xf>
    <xf numFmtId="0" fontId="5" fillId="0" borderId="4" xfId="0" applyFont="1"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4" fillId="0" borderId="5" xfId="0" applyFont="1" applyBorder="1" applyAlignment="1">
      <alignment/>
    </xf>
    <xf numFmtId="0" fontId="0" fillId="0" borderId="6" xfId="0" applyBorder="1" applyAlignment="1">
      <alignment/>
    </xf>
    <xf numFmtId="0" fontId="0" fillId="0" borderId="4" xfId="0"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4" xfId="0" applyFont="1" applyBorder="1" applyAlignment="1">
      <alignment horizontal="left" wrapText="1"/>
    </xf>
    <xf numFmtId="0" fontId="2" fillId="0" borderId="1" xfId="0" applyFont="1" applyBorder="1" applyAlignment="1">
      <alignment/>
    </xf>
    <xf numFmtId="0" fontId="13" fillId="0" borderId="0" xfId="0" applyFont="1" applyBorder="1" applyAlignment="1">
      <alignment horizontal="center" wrapText="1"/>
    </xf>
    <xf numFmtId="0" fontId="13" fillId="0" borderId="0" xfId="0" applyFont="1" applyBorder="1" applyAlignment="1">
      <alignment wrapText="1"/>
    </xf>
    <xf numFmtId="0" fontId="3" fillId="0" borderId="5" xfId="0" applyFont="1" applyBorder="1" applyAlignment="1">
      <alignment/>
    </xf>
    <xf numFmtId="0" fontId="0" fillId="0" borderId="6" xfId="0" applyFont="1" applyBorder="1" applyAlignment="1">
      <alignment/>
    </xf>
    <xf numFmtId="0" fontId="3" fillId="0" borderId="6" xfId="0" applyFont="1" applyBorder="1" applyAlignment="1">
      <alignment horizontal="center"/>
    </xf>
    <xf numFmtId="0" fontId="3" fillId="0" borderId="4" xfId="0" applyFont="1" applyBorder="1" applyAlignment="1">
      <alignment horizontal="center"/>
    </xf>
    <xf numFmtId="0" fontId="0" fillId="0" borderId="0" xfId="0" applyFont="1" applyAlignment="1">
      <alignment horizontal="left"/>
    </xf>
    <xf numFmtId="0" fontId="3" fillId="0" borderId="5"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3" fillId="0" borderId="6" xfId="0" applyFont="1" applyBorder="1" applyAlignment="1">
      <alignment/>
    </xf>
    <xf numFmtId="0" fontId="3"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4" xfId="0" applyFont="1" applyBorder="1" applyAlignment="1">
      <alignment/>
    </xf>
    <xf numFmtId="0" fontId="0" fillId="0" borderId="6" xfId="0" applyFont="1" applyBorder="1" applyAlignment="1">
      <alignment wrapText="1"/>
    </xf>
    <xf numFmtId="0" fontId="0"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3" fillId="0" borderId="2" xfId="0" applyFont="1" applyFill="1" applyBorder="1" applyAlignment="1">
      <alignment/>
    </xf>
    <xf numFmtId="0" fontId="3" fillId="0" borderId="0" xfId="0" applyFont="1" applyFill="1" applyAlignment="1">
      <alignment/>
    </xf>
    <xf numFmtId="0" fontId="4" fillId="0" borderId="6" xfId="0" applyFont="1" applyBorder="1" applyAlignment="1">
      <alignment/>
    </xf>
    <xf numFmtId="0" fontId="4" fillId="0" borderId="4"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
  <sheetViews>
    <sheetView tabSelected="1" workbookViewId="0" topLeftCell="A73">
      <selection activeCell="F5" sqref="F5"/>
    </sheetView>
  </sheetViews>
  <sheetFormatPr defaultColWidth="9.00390625" defaultRowHeight="12.75"/>
  <cols>
    <col min="1" max="1" width="24.125" style="0" customWidth="1"/>
    <col min="2" max="2" width="20.75390625" style="0" customWidth="1"/>
    <col min="3" max="3" width="13.125" style="0" customWidth="1"/>
    <col min="4" max="4" width="23.75390625" style="0" customWidth="1"/>
    <col min="5" max="5" width="12.875" style="0" customWidth="1"/>
    <col min="6" max="6" width="42.75390625" style="0" customWidth="1"/>
    <col min="10" max="10" width="14.75390625" style="0" customWidth="1"/>
  </cols>
  <sheetData>
    <row r="1" spans="4:5" ht="12.75">
      <c r="D1" s="96" t="s">
        <v>73</v>
      </c>
      <c r="E1" s="96"/>
    </row>
    <row r="2" spans="4:5" ht="12.75">
      <c r="D2" s="96" t="s">
        <v>120</v>
      </c>
      <c r="E2" s="96"/>
    </row>
    <row r="3" spans="4:5" ht="12.75">
      <c r="D3" s="96" t="s">
        <v>127</v>
      </c>
      <c r="E3" s="96"/>
    </row>
    <row r="4" spans="4:5" ht="12.75">
      <c r="D4" s="96" t="s">
        <v>121</v>
      </c>
      <c r="E4" s="96"/>
    </row>
    <row r="5" spans="4:10" ht="12.75">
      <c r="D5" s="96" t="s">
        <v>122</v>
      </c>
      <c r="E5" s="96"/>
      <c r="F5" s="16"/>
      <c r="G5" s="14"/>
      <c r="H5" s="14"/>
      <c r="I5" s="14"/>
      <c r="J5" s="14"/>
    </row>
    <row r="6" spans="1:10" ht="30" customHeight="1">
      <c r="A6" s="90" t="s">
        <v>33</v>
      </c>
      <c r="B6" s="91"/>
      <c r="C6" s="91"/>
      <c r="D6" s="91"/>
      <c r="E6" s="91"/>
      <c r="F6" s="14"/>
      <c r="G6" s="14"/>
      <c r="H6" s="14"/>
      <c r="I6" s="14"/>
      <c r="J6" s="14"/>
    </row>
    <row r="7" spans="1:10" ht="14.25" customHeight="1">
      <c r="A7" s="47"/>
      <c r="B7" s="48"/>
      <c r="C7" s="48"/>
      <c r="D7" s="48"/>
      <c r="E7" s="49" t="s">
        <v>123</v>
      </c>
      <c r="F7" s="14"/>
      <c r="G7" s="14"/>
      <c r="H7" s="14"/>
      <c r="I7" s="14"/>
      <c r="J7" s="14"/>
    </row>
    <row r="8" spans="1:6" ht="26.25" customHeight="1">
      <c r="A8" s="13" t="s">
        <v>27</v>
      </c>
      <c r="B8" s="69" t="s">
        <v>0</v>
      </c>
      <c r="C8" s="94"/>
      <c r="D8" s="95"/>
      <c r="E8" s="13" t="s">
        <v>11</v>
      </c>
      <c r="F8" s="15"/>
    </row>
    <row r="9" spans="1:6" s="52" customFormat="1" ht="15">
      <c r="A9" s="3" t="s">
        <v>124</v>
      </c>
      <c r="B9" s="76" t="s">
        <v>12</v>
      </c>
      <c r="C9" s="77"/>
      <c r="D9" s="78"/>
      <c r="E9" s="50">
        <f>E10+E17+E19+E24+E28+E31+E39+E41+E43+E51+E55</f>
        <v>490056.9</v>
      </c>
      <c r="F9" s="51"/>
    </row>
    <row r="10" spans="1:6" ht="12.75">
      <c r="A10" s="3" t="s">
        <v>43</v>
      </c>
      <c r="B10" s="92" t="s">
        <v>13</v>
      </c>
      <c r="C10" s="93"/>
      <c r="D10" s="68"/>
      <c r="E10" s="10">
        <f>E11</f>
        <v>208683.4</v>
      </c>
      <c r="F10" s="11"/>
    </row>
    <row r="11" spans="1:6" ht="12.75">
      <c r="A11" s="5" t="s">
        <v>44</v>
      </c>
      <c r="B11" s="89" t="s">
        <v>1</v>
      </c>
      <c r="C11" s="89"/>
      <c r="D11" s="89"/>
      <c r="E11" s="24">
        <f>E12+E13+E14+E15+E16</f>
        <v>208683.4</v>
      </c>
      <c r="F11" s="21"/>
    </row>
    <row r="12" spans="1:6" ht="27" customHeight="1">
      <c r="A12" s="4" t="s">
        <v>45</v>
      </c>
      <c r="B12" s="70" t="s">
        <v>3</v>
      </c>
      <c r="C12" s="81"/>
      <c r="D12" s="82"/>
      <c r="E12" s="8">
        <v>3030</v>
      </c>
      <c r="F12" s="18"/>
    </row>
    <row r="13" spans="1:7" ht="69.75" customHeight="1">
      <c r="A13" s="4" t="s">
        <v>47</v>
      </c>
      <c r="B13" s="86" t="s">
        <v>25</v>
      </c>
      <c r="C13" s="87"/>
      <c r="D13" s="88"/>
      <c r="E13" s="8">
        <v>203508.4</v>
      </c>
      <c r="F13" s="53"/>
      <c r="G13" s="23"/>
    </row>
    <row r="14" spans="1:6" ht="57" customHeight="1">
      <c r="A14" s="4" t="s">
        <v>46</v>
      </c>
      <c r="B14" s="86" t="s">
        <v>26</v>
      </c>
      <c r="C14" s="87"/>
      <c r="D14" s="88"/>
      <c r="E14" s="8">
        <v>980</v>
      </c>
      <c r="F14" s="20"/>
    </row>
    <row r="15" spans="1:6" ht="22.5" customHeight="1">
      <c r="A15" s="4" t="s">
        <v>48</v>
      </c>
      <c r="B15" s="70" t="s">
        <v>4</v>
      </c>
      <c r="C15" s="81"/>
      <c r="D15" s="82"/>
      <c r="E15" s="8">
        <v>340</v>
      </c>
      <c r="F15" s="20"/>
    </row>
    <row r="16" spans="1:6" ht="123.75" customHeight="1">
      <c r="A16" s="4" t="s">
        <v>49</v>
      </c>
      <c r="B16" s="70" t="s">
        <v>40</v>
      </c>
      <c r="C16" s="81"/>
      <c r="D16" s="82"/>
      <c r="E16" s="8">
        <v>825</v>
      </c>
      <c r="F16" s="20"/>
    </row>
    <row r="17" spans="1:5" ht="12.75">
      <c r="A17" s="3" t="s">
        <v>50</v>
      </c>
      <c r="B17" s="97" t="s">
        <v>14</v>
      </c>
      <c r="C17" s="74"/>
      <c r="D17" s="75"/>
      <c r="E17" s="9">
        <f>E18</f>
        <v>31603</v>
      </c>
    </row>
    <row r="18" spans="1:10" ht="12" customHeight="1">
      <c r="A18" s="1" t="s">
        <v>51</v>
      </c>
      <c r="B18" s="73" t="s">
        <v>5</v>
      </c>
      <c r="C18" s="79"/>
      <c r="D18" s="80"/>
      <c r="E18" s="24">
        <v>31603</v>
      </c>
      <c r="F18" s="14"/>
      <c r="G18" s="14"/>
      <c r="H18" s="14"/>
      <c r="I18" s="14"/>
      <c r="J18" s="14"/>
    </row>
    <row r="19" spans="1:10" ht="12.75">
      <c r="A19" s="3" t="s">
        <v>52</v>
      </c>
      <c r="B19" s="97" t="s">
        <v>15</v>
      </c>
      <c r="C19" s="74"/>
      <c r="D19" s="75"/>
      <c r="E19" s="25">
        <f>SUM(E20:E21)</f>
        <v>26624</v>
      </c>
      <c r="F19" s="26"/>
      <c r="G19" s="14"/>
      <c r="H19" s="14"/>
      <c r="I19" s="14"/>
      <c r="J19" s="14"/>
    </row>
    <row r="20" spans="1:10" ht="14.25" customHeight="1">
      <c r="A20" s="2" t="s">
        <v>81</v>
      </c>
      <c r="B20" s="70" t="s">
        <v>82</v>
      </c>
      <c r="C20" s="81"/>
      <c r="D20" s="82"/>
      <c r="E20" s="27">
        <v>1826</v>
      </c>
      <c r="F20" s="14"/>
      <c r="G20" s="14"/>
      <c r="H20" s="14"/>
      <c r="I20" s="14"/>
      <c r="J20" s="14"/>
    </row>
    <row r="21" spans="1:10" ht="12.75">
      <c r="A21" s="1" t="s">
        <v>53</v>
      </c>
      <c r="B21" s="98" t="s">
        <v>16</v>
      </c>
      <c r="C21" s="99"/>
      <c r="D21" s="100"/>
      <c r="E21" s="24">
        <f>SUM(E22:E23)</f>
        <v>24798</v>
      </c>
      <c r="F21" s="14"/>
      <c r="G21" s="14"/>
      <c r="H21" s="14"/>
      <c r="I21" s="14"/>
      <c r="J21" s="14"/>
    </row>
    <row r="22" spans="1:10" ht="35.25" customHeight="1">
      <c r="A22" s="2" t="s">
        <v>83</v>
      </c>
      <c r="B22" s="70" t="s">
        <v>84</v>
      </c>
      <c r="C22" s="81"/>
      <c r="D22" s="82"/>
      <c r="E22" s="27">
        <v>3500</v>
      </c>
      <c r="F22" s="14"/>
      <c r="G22" s="14"/>
      <c r="H22" s="14"/>
      <c r="I22" s="14"/>
      <c r="J22" s="14"/>
    </row>
    <row r="23" spans="1:10" ht="33" customHeight="1">
      <c r="A23" s="2" t="s">
        <v>85</v>
      </c>
      <c r="B23" s="70" t="s">
        <v>86</v>
      </c>
      <c r="C23" s="81"/>
      <c r="D23" s="82"/>
      <c r="E23" s="27">
        <v>21298</v>
      </c>
      <c r="F23" s="14"/>
      <c r="G23" s="14"/>
      <c r="H23" s="14"/>
      <c r="I23" s="14"/>
      <c r="J23" s="14"/>
    </row>
    <row r="24" spans="1:10" s="6" customFormat="1" ht="12.75">
      <c r="A24" s="3" t="s">
        <v>54</v>
      </c>
      <c r="B24" s="97" t="s">
        <v>34</v>
      </c>
      <c r="C24" s="74"/>
      <c r="D24" s="75"/>
      <c r="E24" s="25">
        <f>SUM(E25:E27)</f>
        <v>873</v>
      </c>
      <c r="F24" s="28"/>
      <c r="G24" s="28"/>
      <c r="H24" s="28"/>
      <c r="I24" s="28"/>
      <c r="J24" s="28"/>
    </row>
    <row r="25" spans="1:10" ht="32.25" customHeight="1">
      <c r="A25" s="2" t="s">
        <v>55</v>
      </c>
      <c r="B25" s="70" t="s">
        <v>35</v>
      </c>
      <c r="C25" s="71"/>
      <c r="D25" s="72"/>
      <c r="E25" s="27">
        <v>855</v>
      </c>
      <c r="F25" s="14"/>
      <c r="G25" s="14"/>
      <c r="H25" s="14"/>
      <c r="I25" s="14"/>
      <c r="J25" s="14"/>
    </row>
    <row r="26" spans="1:10" ht="32.25" customHeight="1">
      <c r="A26" s="2" t="s">
        <v>56</v>
      </c>
      <c r="B26" s="70" t="s">
        <v>36</v>
      </c>
      <c r="C26" s="71"/>
      <c r="D26" s="72"/>
      <c r="E26" s="27">
        <v>9</v>
      </c>
      <c r="F26" s="14"/>
      <c r="G26" s="14"/>
      <c r="H26" s="14"/>
      <c r="I26" s="14"/>
      <c r="J26" s="14"/>
    </row>
    <row r="27" spans="1:10" ht="21" customHeight="1">
      <c r="A27" s="2" t="s">
        <v>57</v>
      </c>
      <c r="B27" s="70" t="s">
        <v>37</v>
      </c>
      <c r="C27" s="71"/>
      <c r="D27" s="72"/>
      <c r="E27" s="27">
        <v>9</v>
      </c>
      <c r="F27" s="14"/>
      <c r="G27" s="14"/>
      <c r="H27" s="14"/>
      <c r="I27" s="14"/>
      <c r="J27" s="14"/>
    </row>
    <row r="28" spans="1:10" ht="27" customHeight="1">
      <c r="A28" s="3" t="s">
        <v>58</v>
      </c>
      <c r="B28" s="97" t="s">
        <v>17</v>
      </c>
      <c r="C28" s="74"/>
      <c r="D28" s="75"/>
      <c r="E28" s="25">
        <f>E29+E30</f>
        <v>2453</v>
      </c>
      <c r="F28" s="14"/>
      <c r="G28" s="14"/>
      <c r="H28" s="14"/>
      <c r="I28" s="14"/>
      <c r="J28" s="14"/>
    </row>
    <row r="29" spans="1:10" ht="21.75" customHeight="1">
      <c r="A29" s="2" t="s">
        <v>59</v>
      </c>
      <c r="B29" s="70" t="s">
        <v>38</v>
      </c>
      <c r="C29" s="81"/>
      <c r="D29" s="82"/>
      <c r="E29" s="27">
        <v>1098</v>
      </c>
      <c r="F29" s="29"/>
      <c r="G29" s="14"/>
      <c r="H29" s="14"/>
      <c r="I29" s="14"/>
      <c r="J29" s="14"/>
    </row>
    <row r="30" spans="1:10" ht="12.75">
      <c r="A30" s="2" t="s">
        <v>60</v>
      </c>
      <c r="B30" s="83" t="s">
        <v>39</v>
      </c>
      <c r="C30" s="113"/>
      <c r="D30" s="114"/>
      <c r="E30" s="27">
        <v>1355</v>
      </c>
      <c r="F30" s="22"/>
      <c r="G30" s="40"/>
      <c r="H30" s="14"/>
      <c r="I30" s="14"/>
      <c r="J30" s="14"/>
    </row>
    <row r="31" spans="1:10" ht="28.5" customHeight="1">
      <c r="A31" s="3" t="s">
        <v>61</v>
      </c>
      <c r="B31" s="97" t="s">
        <v>18</v>
      </c>
      <c r="C31" s="74"/>
      <c r="D31" s="75"/>
      <c r="E31" s="25">
        <f>SUM(E32:E38)</f>
        <v>190723</v>
      </c>
      <c r="F31" s="14"/>
      <c r="G31" s="14"/>
      <c r="H31" s="14"/>
      <c r="I31" s="14"/>
      <c r="J31" s="14"/>
    </row>
    <row r="32" spans="1:10" ht="21" customHeight="1">
      <c r="A32" s="2" t="s">
        <v>87</v>
      </c>
      <c r="B32" s="70" t="s">
        <v>88</v>
      </c>
      <c r="C32" s="81"/>
      <c r="D32" s="82"/>
      <c r="E32" s="27">
        <v>3</v>
      </c>
      <c r="F32" s="14"/>
      <c r="G32" s="14"/>
      <c r="H32" s="14"/>
      <c r="I32" s="14"/>
      <c r="J32" s="14"/>
    </row>
    <row r="33" spans="1:10" ht="12" customHeight="1">
      <c r="A33" s="2" t="s">
        <v>89</v>
      </c>
      <c r="B33" s="70" t="s">
        <v>90</v>
      </c>
      <c r="C33" s="81"/>
      <c r="D33" s="82"/>
      <c r="E33" s="27">
        <v>732</v>
      </c>
      <c r="F33" s="14"/>
      <c r="G33" s="14"/>
      <c r="H33" s="14"/>
      <c r="I33" s="14"/>
      <c r="J33" s="14"/>
    </row>
    <row r="34" spans="1:10" ht="33" customHeight="1">
      <c r="A34" s="2" t="s">
        <v>106</v>
      </c>
      <c r="B34" s="70" t="s">
        <v>41</v>
      </c>
      <c r="C34" s="81"/>
      <c r="D34" s="82"/>
      <c r="E34" s="27">
        <v>49108</v>
      </c>
      <c r="F34" s="65"/>
      <c r="G34" s="14"/>
      <c r="H34" s="14"/>
      <c r="I34" s="14"/>
      <c r="J34" s="14"/>
    </row>
    <row r="35" spans="1:10" ht="45.75" customHeight="1">
      <c r="A35" s="2" t="s">
        <v>91</v>
      </c>
      <c r="B35" s="70" t="s">
        <v>92</v>
      </c>
      <c r="C35" s="71"/>
      <c r="D35" s="72"/>
      <c r="E35" s="27">
        <v>111900</v>
      </c>
      <c r="F35" s="66"/>
      <c r="G35" s="14"/>
      <c r="H35" s="14"/>
      <c r="I35" s="14"/>
      <c r="J35" s="14"/>
    </row>
    <row r="36" spans="1:10" ht="33" customHeight="1">
      <c r="A36" s="2" t="s">
        <v>93</v>
      </c>
      <c r="B36" s="70" t="s">
        <v>94</v>
      </c>
      <c r="C36" s="81"/>
      <c r="D36" s="82"/>
      <c r="E36" s="27">
        <v>22932</v>
      </c>
      <c r="F36" s="14"/>
      <c r="G36" s="40"/>
      <c r="H36" s="14"/>
      <c r="I36" s="14"/>
      <c r="J36" s="14"/>
    </row>
    <row r="37" spans="1:10" ht="32.25" customHeight="1">
      <c r="A37" s="2" t="s">
        <v>95</v>
      </c>
      <c r="B37" s="70" t="s">
        <v>96</v>
      </c>
      <c r="C37" s="81"/>
      <c r="D37" s="82"/>
      <c r="E37" s="27">
        <v>548</v>
      </c>
      <c r="F37" s="30"/>
      <c r="G37" s="14"/>
      <c r="H37" s="14"/>
      <c r="I37" s="14"/>
      <c r="J37" s="14"/>
    </row>
    <row r="38" spans="1:10" ht="20.25" customHeight="1">
      <c r="A38" s="2" t="s">
        <v>125</v>
      </c>
      <c r="B38" s="70" t="s">
        <v>126</v>
      </c>
      <c r="C38" s="71"/>
      <c r="D38" s="72"/>
      <c r="E38" s="27">
        <v>5500</v>
      </c>
      <c r="F38" s="30"/>
      <c r="G38" s="14"/>
      <c r="H38" s="14"/>
      <c r="I38" s="14"/>
      <c r="J38" s="14"/>
    </row>
    <row r="39" spans="1:10" s="12" customFormat="1" ht="15" customHeight="1">
      <c r="A39" s="3" t="s">
        <v>62</v>
      </c>
      <c r="B39" s="97" t="s">
        <v>24</v>
      </c>
      <c r="C39" s="74"/>
      <c r="D39" s="75"/>
      <c r="E39" s="31">
        <f>E40</f>
        <v>560</v>
      </c>
      <c r="F39" s="32"/>
      <c r="G39" s="32"/>
      <c r="H39" s="32"/>
      <c r="I39" s="32"/>
      <c r="J39" s="32"/>
    </row>
    <row r="40" spans="1:10" ht="20.25" customHeight="1">
      <c r="A40" s="2" t="s">
        <v>63</v>
      </c>
      <c r="B40" s="70" t="s">
        <v>32</v>
      </c>
      <c r="C40" s="71"/>
      <c r="D40" s="72"/>
      <c r="E40" s="27">
        <v>560</v>
      </c>
      <c r="F40" s="33"/>
      <c r="G40" s="14"/>
      <c r="H40" s="14"/>
      <c r="I40" s="14"/>
      <c r="J40" s="14"/>
    </row>
    <row r="41" spans="1:10" ht="24" customHeight="1">
      <c r="A41" s="3" t="s">
        <v>64</v>
      </c>
      <c r="B41" s="97" t="s">
        <v>19</v>
      </c>
      <c r="C41" s="74"/>
      <c r="D41" s="75"/>
      <c r="E41" s="25">
        <f>E42</f>
        <v>2466</v>
      </c>
      <c r="F41" s="14"/>
      <c r="G41" s="14"/>
      <c r="H41" s="14"/>
      <c r="I41" s="14"/>
      <c r="J41" s="14"/>
    </row>
    <row r="42" spans="1:10" ht="12.75">
      <c r="A42" s="2" t="s">
        <v>97</v>
      </c>
      <c r="B42" s="83" t="s">
        <v>98</v>
      </c>
      <c r="C42" s="113"/>
      <c r="D42" s="114"/>
      <c r="E42" s="27">
        <v>2466</v>
      </c>
      <c r="F42" s="30"/>
      <c r="G42" s="14"/>
      <c r="H42" s="14"/>
      <c r="I42" s="14"/>
      <c r="J42" s="14"/>
    </row>
    <row r="43" spans="1:10" ht="12.75">
      <c r="A43" s="3" t="s">
        <v>80</v>
      </c>
      <c r="B43" s="92" t="s">
        <v>20</v>
      </c>
      <c r="C43" s="101"/>
      <c r="D43" s="102"/>
      <c r="E43" s="25">
        <f>SUM(E44:E47)</f>
        <v>5650</v>
      </c>
      <c r="F43" s="14"/>
      <c r="G43" s="14"/>
      <c r="H43" s="14"/>
      <c r="I43" s="14"/>
      <c r="J43" s="14"/>
    </row>
    <row r="44" spans="1:10" ht="48.75" customHeight="1">
      <c r="A44" s="2" t="s">
        <v>65</v>
      </c>
      <c r="B44" s="70" t="s">
        <v>42</v>
      </c>
      <c r="C44" s="71"/>
      <c r="D44" s="72"/>
      <c r="E44" s="27">
        <v>55</v>
      </c>
      <c r="F44" s="14"/>
      <c r="G44" s="14"/>
      <c r="H44" s="14"/>
      <c r="I44" s="14"/>
      <c r="J44" s="14"/>
    </row>
    <row r="45" spans="1:10" ht="34.5" customHeight="1">
      <c r="A45" s="2" t="s">
        <v>66</v>
      </c>
      <c r="B45" s="70" t="s">
        <v>6</v>
      </c>
      <c r="C45" s="71"/>
      <c r="D45" s="72"/>
      <c r="E45" s="27">
        <v>5</v>
      </c>
      <c r="F45" s="14"/>
      <c r="G45" s="14"/>
      <c r="H45" s="14"/>
      <c r="I45" s="14"/>
      <c r="J45" s="14"/>
    </row>
    <row r="46" spans="1:10" ht="33" customHeight="1">
      <c r="A46" s="2" t="s">
        <v>67</v>
      </c>
      <c r="B46" s="70" t="s">
        <v>7</v>
      </c>
      <c r="C46" s="71"/>
      <c r="D46" s="72"/>
      <c r="E46" s="27">
        <v>650</v>
      </c>
      <c r="F46" s="14"/>
      <c r="G46" s="14"/>
      <c r="H46" s="14"/>
      <c r="I46" s="14"/>
      <c r="J46" s="14"/>
    </row>
    <row r="47" spans="1:10" s="6" customFormat="1" ht="24" customHeight="1">
      <c r="A47" s="1"/>
      <c r="B47" s="73" t="s">
        <v>28</v>
      </c>
      <c r="C47" s="79"/>
      <c r="D47" s="80"/>
      <c r="E47" s="24">
        <f>SUM(E48:E50)</f>
        <v>4940</v>
      </c>
      <c r="F47" s="34"/>
      <c r="G47" s="35"/>
      <c r="H47" s="35"/>
      <c r="I47" s="35"/>
      <c r="J47" s="35"/>
    </row>
    <row r="48" spans="1:10" ht="21" customHeight="1">
      <c r="A48" s="2" t="s">
        <v>101</v>
      </c>
      <c r="B48" s="70" t="s">
        <v>31</v>
      </c>
      <c r="C48" s="71"/>
      <c r="D48" s="72"/>
      <c r="E48" s="27">
        <v>1500</v>
      </c>
      <c r="F48" s="36"/>
      <c r="G48" s="37"/>
      <c r="H48" s="37"/>
      <c r="I48" s="37"/>
      <c r="J48" s="37"/>
    </row>
    <row r="49" spans="1:10" ht="20.25" customHeight="1">
      <c r="A49" s="2" t="s">
        <v>112</v>
      </c>
      <c r="B49" s="70" t="s">
        <v>102</v>
      </c>
      <c r="C49" s="71"/>
      <c r="D49" s="72"/>
      <c r="E49" s="27">
        <v>2500</v>
      </c>
      <c r="F49" s="54"/>
      <c r="G49" s="37"/>
      <c r="H49" s="37"/>
      <c r="I49" s="37"/>
      <c r="J49" s="37"/>
    </row>
    <row r="50" spans="1:10" ht="21" customHeight="1">
      <c r="A50" s="2" t="s">
        <v>103</v>
      </c>
      <c r="B50" s="70" t="s">
        <v>8</v>
      </c>
      <c r="C50" s="71"/>
      <c r="D50" s="72"/>
      <c r="E50" s="27">
        <v>940</v>
      </c>
      <c r="F50" s="36"/>
      <c r="G50" s="37"/>
      <c r="H50" s="37"/>
      <c r="I50" s="37"/>
      <c r="J50" s="37"/>
    </row>
    <row r="51" spans="1:10" ht="12.75">
      <c r="A51" s="3" t="s">
        <v>68</v>
      </c>
      <c r="B51" s="97" t="s">
        <v>21</v>
      </c>
      <c r="C51" s="74"/>
      <c r="D51" s="75"/>
      <c r="E51" s="25">
        <f>E52</f>
        <v>20542</v>
      </c>
      <c r="F51" s="14"/>
      <c r="G51" s="14"/>
      <c r="H51" s="14"/>
      <c r="I51" s="14"/>
      <c r="J51" s="14"/>
    </row>
    <row r="52" spans="1:10" s="6" customFormat="1" ht="12.75" customHeight="1">
      <c r="A52" s="1" t="s">
        <v>99</v>
      </c>
      <c r="B52" s="73" t="s">
        <v>100</v>
      </c>
      <c r="C52" s="79"/>
      <c r="D52" s="80"/>
      <c r="E52" s="24">
        <f>SUM(E53:E54)</f>
        <v>20542</v>
      </c>
      <c r="F52" s="111"/>
      <c r="G52" s="112"/>
      <c r="H52" s="112"/>
      <c r="I52" s="112"/>
      <c r="J52" s="112"/>
    </row>
    <row r="53" spans="1:10" ht="12.75">
      <c r="A53" s="2" t="s">
        <v>104</v>
      </c>
      <c r="B53" s="83" t="s">
        <v>30</v>
      </c>
      <c r="C53" s="84"/>
      <c r="D53" s="85"/>
      <c r="E53" s="27">
        <v>1500</v>
      </c>
      <c r="F53" s="64"/>
      <c r="G53" s="38"/>
      <c r="H53" s="38"/>
      <c r="I53" s="38"/>
      <c r="J53" s="38"/>
    </row>
    <row r="54" spans="1:10" ht="24.75" customHeight="1">
      <c r="A54" s="2" t="s">
        <v>105</v>
      </c>
      <c r="B54" s="70" t="s">
        <v>29</v>
      </c>
      <c r="C54" s="71"/>
      <c r="D54" s="72"/>
      <c r="E54" s="27">
        <v>19042</v>
      </c>
      <c r="F54" s="39"/>
      <c r="G54" s="38"/>
      <c r="H54" s="38"/>
      <c r="I54" s="38"/>
      <c r="J54" s="38"/>
    </row>
    <row r="55" spans="1:10" s="6" customFormat="1" ht="12.75" customHeight="1">
      <c r="A55" s="1" t="s">
        <v>110</v>
      </c>
      <c r="B55" s="73" t="s">
        <v>111</v>
      </c>
      <c r="C55" s="74"/>
      <c r="D55" s="75"/>
      <c r="E55" s="24">
        <f>E56</f>
        <v>-120.5</v>
      </c>
      <c r="F55" s="44"/>
      <c r="G55" s="43"/>
      <c r="H55" s="43"/>
      <c r="I55" s="43"/>
      <c r="J55" s="43"/>
    </row>
    <row r="56" spans="1:10" ht="14.25" customHeight="1">
      <c r="A56" s="2" t="s">
        <v>108</v>
      </c>
      <c r="B56" s="70" t="s">
        <v>109</v>
      </c>
      <c r="C56" s="71"/>
      <c r="D56" s="72"/>
      <c r="E56" s="27">
        <v>-120.5</v>
      </c>
      <c r="F56" s="55"/>
      <c r="G56" s="38"/>
      <c r="H56" s="38"/>
      <c r="I56" s="38"/>
      <c r="J56" s="38"/>
    </row>
    <row r="57" spans="1:10" ht="38.25" customHeight="1">
      <c r="A57" s="7" t="s">
        <v>69</v>
      </c>
      <c r="B57" s="97" t="s">
        <v>9</v>
      </c>
      <c r="C57" s="106"/>
      <c r="D57" s="107"/>
      <c r="E57" s="25">
        <f>E58+E59+E71+E70</f>
        <v>179442</v>
      </c>
      <c r="F57" s="41"/>
      <c r="G57" s="40"/>
      <c r="H57" s="40"/>
      <c r="I57" s="14"/>
      <c r="J57" s="14"/>
    </row>
    <row r="58" spans="1:10" ht="26.25" customHeight="1">
      <c r="A58" s="7" t="s">
        <v>70</v>
      </c>
      <c r="B58" s="97" t="s">
        <v>22</v>
      </c>
      <c r="C58" s="74"/>
      <c r="D58" s="75"/>
      <c r="E58" s="25">
        <v>0</v>
      </c>
      <c r="F58" s="56"/>
      <c r="G58" s="14"/>
      <c r="H58" s="14"/>
      <c r="I58" s="14"/>
      <c r="J58" s="14"/>
    </row>
    <row r="59" spans="1:10" ht="27" customHeight="1">
      <c r="A59" s="7" t="s">
        <v>71</v>
      </c>
      <c r="B59" s="97" t="s">
        <v>23</v>
      </c>
      <c r="C59" s="74"/>
      <c r="D59" s="75"/>
      <c r="E59" s="25">
        <f>SUM(E60:E69)</f>
        <v>176477</v>
      </c>
      <c r="F59" s="14"/>
      <c r="G59" s="14"/>
      <c r="H59" s="14"/>
      <c r="I59" s="14"/>
      <c r="J59" s="14"/>
    </row>
    <row r="60" spans="1:10" ht="23.25" customHeight="1">
      <c r="A60" s="7"/>
      <c r="B60" s="108" t="s">
        <v>78</v>
      </c>
      <c r="C60" s="109"/>
      <c r="D60" s="110"/>
      <c r="E60" s="27">
        <v>402</v>
      </c>
      <c r="F60" s="14"/>
      <c r="G60" s="14"/>
      <c r="H60" s="14"/>
      <c r="I60" s="14"/>
      <c r="J60" s="14"/>
    </row>
    <row r="61" spans="1:10" ht="36" customHeight="1">
      <c r="A61" s="7"/>
      <c r="B61" s="108" t="s">
        <v>74</v>
      </c>
      <c r="C61" s="109"/>
      <c r="D61" s="110"/>
      <c r="E61" s="27">
        <v>102503</v>
      </c>
      <c r="F61" s="57"/>
      <c r="G61" s="14"/>
      <c r="H61" s="14"/>
      <c r="I61" s="14"/>
      <c r="J61" s="14"/>
    </row>
    <row r="62" spans="1:10" ht="33.75" customHeight="1">
      <c r="A62" s="7"/>
      <c r="B62" s="108" t="s">
        <v>77</v>
      </c>
      <c r="C62" s="71"/>
      <c r="D62" s="72"/>
      <c r="E62" s="27">
        <v>3346</v>
      </c>
      <c r="F62" s="14"/>
      <c r="G62" s="14"/>
      <c r="H62" s="14"/>
      <c r="I62" s="14"/>
      <c r="J62" s="14"/>
    </row>
    <row r="63" spans="1:10" ht="14.25" customHeight="1">
      <c r="A63" s="7"/>
      <c r="B63" s="103" t="s">
        <v>75</v>
      </c>
      <c r="C63" s="104"/>
      <c r="D63" s="105"/>
      <c r="E63" s="27">
        <v>216</v>
      </c>
      <c r="F63" s="57"/>
      <c r="G63" s="14"/>
      <c r="H63" s="14"/>
      <c r="I63" s="14"/>
      <c r="J63" s="14"/>
    </row>
    <row r="64" spans="1:10" ht="24" customHeight="1">
      <c r="A64" s="7"/>
      <c r="B64" s="108" t="s">
        <v>79</v>
      </c>
      <c r="C64" s="71"/>
      <c r="D64" s="72"/>
      <c r="E64" s="27">
        <v>21</v>
      </c>
      <c r="F64" s="19"/>
      <c r="G64" s="14"/>
      <c r="H64" s="14"/>
      <c r="I64" s="14"/>
      <c r="J64" s="14"/>
    </row>
    <row r="65" spans="1:10" ht="14.25" customHeight="1">
      <c r="A65" s="7"/>
      <c r="B65" s="103" t="s">
        <v>76</v>
      </c>
      <c r="C65" s="104"/>
      <c r="D65" s="105"/>
      <c r="E65" s="27">
        <v>411</v>
      </c>
      <c r="F65" s="14"/>
      <c r="G65" s="14"/>
      <c r="H65" s="14"/>
      <c r="I65" s="14"/>
      <c r="J65" s="14"/>
    </row>
    <row r="66" spans="1:10" ht="24.75" customHeight="1">
      <c r="A66" s="7"/>
      <c r="B66" s="108" t="s">
        <v>113</v>
      </c>
      <c r="C66" s="71"/>
      <c r="D66" s="72"/>
      <c r="E66" s="27">
        <v>3233</v>
      </c>
      <c r="F66" s="57"/>
      <c r="G66" s="14"/>
      <c r="H66" s="14"/>
      <c r="I66" s="14"/>
      <c r="J66" s="14"/>
    </row>
    <row r="67" spans="1:10" ht="24" customHeight="1">
      <c r="A67" s="7"/>
      <c r="B67" s="108" t="s">
        <v>114</v>
      </c>
      <c r="C67" s="71"/>
      <c r="D67" s="72"/>
      <c r="E67" s="27">
        <v>444</v>
      </c>
      <c r="F67" s="57"/>
      <c r="G67" s="14"/>
      <c r="H67" s="14"/>
      <c r="I67" s="14"/>
      <c r="J67" s="14"/>
    </row>
    <row r="68" spans="1:10" ht="45" customHeight="1">
      <c r="A68" s="7"/>
      <c r="B68" s="108" t="s">
        <v>115</v>
      </c>
      <c r="C68" s="71"/>
      <c r="D68" s="72"/>
      <c r="E68" s="27">
        <v>65900</v>
      </c>
      <c r="F68" s="58"/>
      <c r="G68" s="14"/>
      <c r="H68" s="14"/>
      <c r="I68" s="14"/>
      <c r="J68" s="14"/>
    </row>
    <row r="69" spans="1:10" ht="36" customHeight="1">
      <c r="A69" s="7"/>
      <c r="B69" s="108" t="s">
        <v>117</v>
      </c>
      <c r="C69" s="71"/>
      <c r="D69" s="72"/>
      <c r="E69" s="27">
        <v>1</v>
      </c>
      <c r="F69" s="59"/>
      <c r="G69" s="14"/>
      <c r="H69" s="14"/>
      <c r="I69" s="14"/>
      <c r="J69" s="14"/>
    </row>
    <row r="70" spans="1:10" ht="46.5" customHeight="1">
      <c r="A70" s="7" t="s">
        <v>119</v>
      </c>
      <c r="B70" s="97" t="s">
        <v>118</v>
      </c>
      <c r="C70" s="71"/>
      <c r="D70" s="72"/>
      <c r="E70" s="24">
        <v>-113</v>
      </c>
      <c r="F70" s="58"/>
      <c r="G70" s="14"/>
      <c r="H70" s="14"/>
      <c r="I70" s="14"/>
      <c r="J70" s="14"/>
    </row>
    <row r="71" spans="1:10" s="6" customFormat="1" ht="36" customHeight="1">
      <c r="A71" s="42" t="s">
        <v>107</v>
      </c>
      <c r="B71" s="97" t="s">
        <v>116</v>
      </c>
      <c r="C71" s="74"/>
      <c r="D71" s="75"/>
      <c r="E71" s="25">
        <v>3078</v>
      </c>
      <c r="F71" s="60"/>
      <c r="G71" s="28"/>
      <c r="H71" s="28"/>
      <c r="I71" s="28"/>
      <c r="J71" s="28"/>
    </row>
    <row r="72" spans="1:10" ht="27" customHeight="1">
      <c r="A72" s="3" t="s">
        <v>72</v>
      </c>
      <c r="B72" s="97" t="s">
        <v>10</v>
      </c>
      <c r="C72" s="74"/>
      <c r="D72" s="75"/>
      <c r="E72" s="25">
        <v>54025.6</v>
      </c>
      <c r="F72" s="61"/>
      <c r="G72" s="14"/>
      <c r="H72" s="14"/>
      <c r="I72" s="14"/>
      <c r="J72" s="14"/>
    </row>
    <row r="73" spans="1:10" ht="12.75">
      <c r="A73" s="7"/>
      <c r="B73" s="92" t="s">
        <v>2</v>
      </c>
      <c r="C73" s="93"/>
      <c r="D73" s="68"/>
      <c r="E73" s="25">
        <f>E9+E57+E72</f>
        <v>723524.5</v>
      </c>
      <c r="F73" s="14"/>
      <c r="G73" s="14"/>
      <c r="H73" s="14"/>
      <c r="I73" s="14"/>
      <c r="J73" s="14"/>
    </row>
    <row r="74" spans="5:10" ht="12.75">
      <c r="E74" s="14"/>
      <c r="F74" s="45"/>
      <c r="G74" s="46"/>
      <c r="H74" s="46"/>
      <c r="I74" s="46"/>
      <c r="J74" s="14"/>
    </row>
    <row r="75" spans="5:10" ht="12.75">
      <c r="E75" s="14"/>
      <c r="F75" s="62"/>
      <c r="G75" s="63"/>
      <c r="H75" s="46"/>
      <c r="I75" s="14"/>
      <c r="J75" s="14"/>
    </row>
    <row r="76" spans="6:7" ht="12.75">
      <c r="F76" s="67"/>
      <c r="G76" s="14"/>
    </row>
    <row r="77" spans="6:7" ht="12.75">
      <c r="F77" s="19"/>
      <c r="G77" s="14"/>
    </row>
    <row r="78" spans="6:7" ht="12.75">
      <c r="F78" s="19"/>
      <c r="G78" s="14"/>
    </row>
    <row r="79" ht="12.75">
      <c r="F79" s="17"/>
    </row>
  </sheetData>
  <mergeCells count="73">
    <mergeCell ref="B35:D35"/>
    <mergeCell ref="B34:D34"/>
    <mergeCell ref="B30:D30"/>
    <mergeCell ref="B31:D31"/>
    <mergeCell ref="B32:D32"/>
    <mergeCell ref="B33:D33"/>
    <mergeCell ref="B36:D36"/>
    <mergeCell ref="B37:D37"/>
    <mergeCell ref="B41:D41"/>
    <mergeCell ref="B42:D42"/>
    <mergeCell ref="B38:D38"/>
    <mergeCell ref="F52:J52"/>
    <mergeCell ref="B51:D51"/>
    <mergeCell ref="B52:D52"/>
    <mergeCell ref="B48:D48"/>
    <mergeCell ref="B50:D50"/>
    <mergeCell ref="B49:D49"/>
    <mergeCell ref="B73:D73"/>
    <mergeCell ref="B65:D65"/>
    <mergeCell ref="B72:D72"/>
    <mergeCell ref="B64:D64"/>
    <mergeCell ref="B71:D71"/>
    <mergeCell ref="B66:D66"/>
    <mergeCell ref="B67:D67"/>
    <mergeCell ref="B68:D68"/>
    <mergeCell ref="B69:D69"/>
    <mergeCell ref="B70:D70"/>
    <mergeCell ref="B63:D63"/>
    <mergeCell ref="B57:D57"/>
    <mergeCell ref="B58:D58"/>
    <mergeCell ref="B59:D59"/>
    <mergeCell ref="B60:D60"/>
    <mergeCell ref="B61:D61"/>
    <mergeCell ref="B62:D62"/>
    <mergeCell ref="B47:D47"/>
    <mergeCell ref="B44:D44"/>
    <mergeCell ref="B39:D39"/>
    <mergeCell ref="B40:D40"/>
    <mergeCell ref="B46:D46"/>
    <mergeCell ref="B43:D43"/>
    <mergeCell ref="B45:D45"/>
    <mergeCell ref="B29:D29"/>
    <mergeCell ref="B28:D28"/>
    <mergeCell ref="B26:D26"/>
    <mergeCell ref="B27:D27"/>
    <mergeCell ref="B24:D24"/>
    <mergeCell ref="B17:D17"/>
    <mergeCell ref="B19:D19"/>
    <mergeCell ref="B20:D20"/>
    <mergeCell ref="B21:D21"/>
    <mergeCell ref="B22:D22"/>
    <mergeCell ref="D1:E1"/>
    <mergeCell ref="D2:E2"/>
    <mergeCell ref="D3:E3"/>
    <mergeCell ref="D4:E4"/>
    <mergeCell ref="D5:E5"/>
    <mergeCell ref="A6:E6"/>
    <mergeCell ref="B10:D10"/>
    <mergeCell ref="B8:D8"/>
    <mergeCell ref="B14:D14"/>
    <mergeCell ref="B11:D11"/>
    <mergeCell ref="B12:D12"/>
    <mergeCell ref="B13:D13"/>
    <mergeCell ref="B56:D56"/>
    <mergeCell ref="B55:D55"/>
    <mergeCell ref="B9:D9"/>
    <mergeCell ref="B18:D18"/>
    <mergeCell ref="B15:D15"/>
    <mergeCell ref="B16:D16"/>
    <mergeCell ref="B53:D53"/>
    <mergeCell ref="B54:D54"/>
    <mergeCell ref="B23:D23"/>
    <mergeCell ref="B25:D25"/>
  </mergeCells>
  <printOptions horizontalCentered="1"/>
  <pageMargins left="0.5118110236220472" right="0.2362204724409449"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2006-04-18T11:35:06Z</cp:lastPrinted>
  <dcterms:created xsi:type="dcterms:W3CDTF">2003-12-24T07:39:21Z</dcterms:created>
  <dcterms:modified xsi:type="dcterms:W3CDTF">2006-04-28T05:22:20Z</dcterms:modified>
  <cp:category/>
  <cp:version/>
  <cp:contentType/>
  <cp:contentStatus/>
</cp:coreProperties>
</file>