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Прил.№1" sheetId="1" r:id="rId1"/>
  </sheets>
  <definedNames/>
  <calcPr fullCalcOnLoad="1"/>
</workbook>
</file>

<file path=xl/sharedStrings.xml><?xml version="1.0" encoding="utf-8"?>
<sst xmlns="http://schemas.openxmlformats.org/spreadsheetml/2006/main" count="121" uniqueCount="121">
  <si>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</si>
  <si>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</si>
  <si>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</si>
  <si>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</si>
  <si>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</si>
  <si>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</si>
  <si>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</si>
  <si>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</si>
  <si>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Прочие поступления от денежных взысканий (штрафов) и иных сумм в возмещение ущерба, зачисляемые в местные бюджеты</t>
  </si>
  <si>
    <t>Безвозмездные поступления от других бюджетов бюджетной системы Российской Федерации, кроме бюджетов государственных внебюджетных фондов</t>
  </si>
  <si>
    <t>Безвозмездные поступления от предпринимательской и иной приносящей доход деятельности</t>
  </si>
  <si>
    <t>Сумма</t>
  </si>
  <si>
    <t>тыс.руб</t>
  </si>
  <si>
    <t>Доходы</t>
  </si>
  <si>
    <t>Налоги на прибыль, доходы</t>
  </si>
  <si>
    <t>Налоги на совокупный доход</t>
  </si>
  <si>
    <t>Налоги на имущество</t>
  </si>
  <si>
    <t>Земельный налог</t>
  </si>
  <si>
    <t>Задолженность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</si>
  <si>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</si>
  <si>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</si>
  <si>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</si>
  <si>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</si>
  <si>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Дотации от других бюджетов бюджетной системы Российской Федерации</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</si>
  <si>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</si>
  <si>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</si>
  <si>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</si>
  <si>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</si>
  <si>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</si>
  <si>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Прочие поступления от денежных взысканий (штрафов) и иных сумм в возмещение ущерба, зачисляемые в местные бюджеты, в том числе:</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</si>
  <si>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</si>
  <si>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</si>
  <si>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</si>
  <si>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</si>
  <si>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Субсидия из областного бюджета на компенсацию расходов по подготовке объектов социальной сферы и жилищно-коммунального хозяйства к осенне-зимнему периоду 2004-2005г.г. (в том числе капитальный ремонит)</t>
  </si>
  <si>
    <t xml:space="preserve">Поступления доходов в  бюджет города Долгопрудный по основным источникам в 2006 году </t>
  </si>
  <si>
    <t>Государственная пошлина</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</si>
  <si>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</si>
  <si>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</si>
  <si>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распространение наружной рекламы</t>
  </si>
  <si>
    <t xml:space="preserve">Налог на прибыль организаций, зачисляемый в местные бюджеты (в части сумм по расчетам за 2004 год и погашения задолженности прошлых лет) </t>
  </si>
  <si>
    <t xml:space="preserve">Прочие налоги и сборы ( по отмененным местным налогам и сборам) </t>
  </si>
  <si>
    <t>Налог на имущество физических лиц, зачисляемый в бюджеты городских округов</t>
  </si>
  <si>
    <t>Земельный налог, взимаемый по ставке, установленной подпунктом 1 пункта 1 статьи 394 Налогового кодекса Российской Федерации, зачисляемый в бюджеты городских округов</t>
  </si>
  <si>
    <t>Земельный налог, взимаемый по ставке, установленной подпунктом 2 пункта 1 статьи 394 Налогового кодекса Российской Федерации, зачисляемый в бюджеты городских округов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</si>
  <si>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</si>
  <si>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Дивиденды по акциям и доходы от прочих форм участия в капитале, находящихся в собственности городских округов</t>
  </si>
  <si>
    <t>Доходы от размещения временно свободных средств бюджетов городских округов</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</si>
  <si>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</si>
  <si>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землю,зачисляемые в бюджеты городских округов</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</si>
  <si>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</si>
  <si>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</si>
  <si>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бюджетов городских округов от продажи квартир</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</si>
  <si>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</si>
  <si>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000 1 00 00000 00 000 000</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</si>
  <si>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</si>
  <si>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</si>
  <si>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</si>
  <si>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</si>
  <si>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</si>
  <si>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</si>
  <si>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</si>
  <si>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</si>
  <si>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</si>
  <si>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</si>
  <si>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000 1 06 01020 04 0000 110</t>
  </si>
  <si>
    <t>000 1 06 06000 03 0000 110</t>
  </si>
  <si>
    <t>000 1 06 06012 04 0000 110</t>
  </si>
  <si>
    <t>000 1 06 06022 04 0000 110</t>
  </si>
  <si>
    <t>000 1 08 00000 00 0000 000</t>
  </si>
  <si>
    <t>000 1 08 03010 01 0000 110</t>
  </si>
  <si>
    <t xml:space="preserve">000 1 08 07140 01 0000 110  </t>
  </si>
  <si>
    <t>000 1 08 07150 01 0000 110</t>
  </si>
  <si>
    <t>000 1 09 00000 00 0000 000</t>
  </si>
  <si>
    <t>000 1 09 01000 03 0000 110</t>
  </si>
  <si>
    <t>000 1 09 07000 03 0000 110</t>
  </si>
  <si>
    <t>000 1 11 00000 11 0000 000</t>
  </si>
  <si>
    <t>000 1 11 01040 04 0000 120</t>
  </si>
  <si>
    <t>000 1 11 02032 04 0000 120</t>
  </si>
  <si>
    <t>000 1 11 05010 00 0000 120</t>
  </si>
  <si>
    <t>000 1 11 05012 04 0000 120</t>
  </si>
  <si>
    <t>000 1 11 05034 04 0000 120</t>
  </si>
  <si>
    <t>000 1 11 07014 04 0000 120</t>
  </si>
  <si>
    <t>000 1 12 00 00000 0000 000</t>
  </si>
  <si>
    <t>000 1 12 01 00001 0000 120</t>
  </si>
  <si>
    <t>000 1 14 00000 00 0000 000</t>
  </si>
  <si>
    <t>000 1 14 01040 04 0000 410</t>
  </si>
  <si>
    <t>000 1 16 03010 01 0000 140</t>
  </si>
  <si>
    <t>000 1 16 03030 01 0000 140</t>
  </si>
  <si>
    <t>000 1 16 06000 01 0000 140</t>
  </si>
  <si>
    <t>000 1 17 00000 00 0000 000</t>
  </si>
  <si>
    <t>000 2 02 00000 00 0000 000</t>
  </si>
  <si>
    <t>000 2 02 01000 00 0000 151</t>
  </si>
  <si>
    <t>000 2 02 02000 00 0000 151</t>
  </si>
  <si>
    <t>000 3 03 00000 00 0000 180</t>
  </si>
  <si>
    <t>000 1 16 30000 01 0000 140</t>
  </si>
  <si>
    <r>
      <t>Поступления от штрафов за административные правонарушения в области дорожного движения (</t>
    </r>
    <r>
      <rPr>
        <i/>
        <sz val="8"/>
        <rFont val="Arial Cyr"/>
        <family val="2"/>
      </rPr>
      <t>передаваемые в ЦБФ "Правопорядок"</t>
    </r>
    <r>
      <rPr>
        <sz val="8"/>
        <rFont val="Arial Cyr"/>
        <family val="2"/>
      </rPr>
      <t>)</t>
    </r>
  </si>
  <si>
    <t>000 1 16 27000 01 0000 140</t>
  </si>
  <si>
    <t>Штрафы за нарушение Федерального закона "О пожарной безопасности"</t>
  </si>
  <si>
    <t>000 1 16 28000 01 0000 140</t>
  </si>
  <si>
    <t>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</si>
  <si>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000 1 16 90030 00 0001 140</t>
  </si>
  <si>
    <t>000 1 16 90030 00 0002 140</t>
  </si>
  <si>
    <t>000 1 16 30000 01 0001 140</t>
  </si>
  <si>
    <t>000 1 16 30000 01 0002 140</t>
  </si>
  <si>
    <r>
      <t>Поступления от штрафов, налагаемых подразделением по борьбе с налоговыми преступлениями (</t>
    </r>
    <r>
      <rPr>
        <i/>
        <sz val="8"/>
        <rFont val="Arial Cyr"/>
        <family val="2"/>
      </rPr>
      <t>передаваемые в ЦБФ "Правопорядок")</t>
    </r>
  </si>
  <si>
    <r>
      <t>Поступления от штрафов, налагаемых подразделениями органов внутренних дел  (</t>
    </r>
    <r>
      <rPr>
        <i/>
        <sz val="8"/>
        <rFont val="Arial Cyr"/>
        <family val="2"/>
      </rPr>
      <t>передаваемые в ЦБФ "Правопорядок")</t>
    </r>
  </si>
  <si>
    <t>Приложение № 1</t>
  </si>
  <si>
    <t>на обеспечение в соответствии с законодательством РФ государственных гарантий прав граждан на получение общедоступного и бесплатного образования</t>
  </si>
  <si>
    <t>на оплату вознаграждения патронатных воспитателей</t>
  </si>
  <si>
    <t xml:space="preserve">на выплаты приемным родителям и приемным семьям </t>
  </si>
  <si>
    <t>на финансирование  частичной компенсации удорожания стоимости питания отдельным категориям обучающихся в образовательных учреждениях города</t>
  </si>
  <si>
    <t>на финансирование штатной численности работников, обеспечивающих деятельность комиссий по делам несовершеннолетних</t>
  </si>
  <si>
    <t>на реализацию ФЗ от 20.08.2004г.№ 113-ФЗ "О присяжных заседателях федеральных судов общей юрисдикции в РФ"</t>
  </si>
  <si>
    <t>000 1 16 00000 00 0000 140</t>
  </si>
  <si>
    <t>Прочие неналоговые доходы бюджетов городских округов, в том числе:</t>
  </si>
  <si>
    <t>000 1 17 05040 04 0000 180</t>
  </si>
  <si>
    <t>000 1 17 05040 04 0001 180</t>
  </si>
  <si>
    <t>000 1 17 05040 04 0002 180</t>
  </si>
  <si>
    <t>000 2 02 04000 00 0000 151</t>
  </si>
  <si>
    <t>к НРСД от 26.12.2005г. № 80-нр</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</si>
</sst>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s>
  <fonts count="11">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2"/>
      <name val="Arial Cyr"/>
      <family val="2"/>
    </font>
    <font>
      <sz val="12"/>
      <name val="Arial Cyr"/>
      <family val="2"/>
    </font>
    <font>
      <b/>
      <sz val="14"/>
      <name val="Arial Cyr"/>
      <family val="2"/>
    </font>
    <font>
      <i/>
      <sz val="8"/>
      <name val="Arial Cyr"/>
      <family val="2"/>
    </font>
    <font>
      <b/>
      <sz val="11"/>
      <name val="Arial Cyr"/>
      <family val="2"/>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1" fillId="0" borderId="2" xfId="0" applyFont="1" applyBorder="1" applyAlignment="1">
      <alignment horizontal="center"/>
    </xf>
    <xf numFmtId="0" fontId="0" fillId="0" borderId="1" xfId="0" applyFont="1" applyBorder="1" applyAlignment="1">
      <alignment/>
    </xf>
    <xf numFmtId="0" fontId="3" fillId="0" borderId="2"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6" fillId="0" borderId="1" xfId="0" applyNumberFormat="1" applyFont="1" applyBorder="1" applyAlignment="1">
      <alignment wrapText="1"/>
    </xf>
    <xf numFmtId="164" fontId="3" fillId="0" borderId="1" xfId="0" applyNumberFormat="1" applyFont="1" applyBorder="1" applyAlignment="1">
      <alignment wrapText="1"/>
    </xf>
    <xf numFmtId="0" fontId="8"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10" fillId="0" borderId="1" xfId="0" applyFont="1" applyBorder="1" applyAlignment="1">
      <alignment/>
    </xf>
    <xf numFmtId="0" fontId="0" fillId="0" borderId="0" xfId="0" applyFont="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164" fontId="6" fillId="0" borderId="1" xfId="0" applyNumberFormat="1" applyFont="1" applyFill="1" applyBorder="1" applyAlignment="1">
      <alignment/>
    </xf>
    <xf numFmtId="0" fontId="4" fillId="0" borderId="3"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3" fillId="0" borderId="3"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3" xfId="0" applyFont="1" applyBorder="1" applyAlignment="1">
      <alignment wrapText="1"/>
    </xf>
    <xf numFmtId="0" fontId="0" fillId="0" borderId="4" xfId="0" applyFont="1" applyBorder="1" applyAlignment="1">
      <alignment wrapText="1"/>
    </xf>
    <xf numFmtId="0" fontId="0" fillId="0" borderId="5"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3" fillId="0" borderId="4" xfId="0" applyFont="1" applyBorder="1" applyAlignment="1">
      <alignment/>
    </xf>
    <xf numFmtId="0" fontId="3" fillId="0" borderId="5" xfId="0" applyFont="1" applyBorder="1" applyAlignment="1">
      <alignment/>
    </xf>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3" fillId="0" borderId="0" xfId="0" applyFont="1" applyAlignment="1">
      <alignment horizontal="lef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2" xfId="0" applyBorder="1" applyAlignment="1">
      <alignment/>
    </xf>
    <xf numFmtId="0" fontId="0" fillId="0" borderId="4" xfId="0" applyBorder="1" applyAlignment="1">
      <alignment/>
    </xf>
    <xf numFmtId="0" fontId="0" fillId="0" borderId="5" xfId="0" applyBorder="1" applyAlignment="1">
      <alignment/>
    </xf>
    <xf numFmtId="0" fontId="5" fillId="0" borderId="1" xfId="0" applyFont="1" applyBorder="1" applyAlignment="1">
      <alignment/>
    </xf>
    <xf numFmtId="0" fontId="6"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2" fillId="0" borderId="1" xfId="0" applyFont="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9"/>
  <sheetViews>
    <sheetView tabSelected="1" workbookViewId="0" topLeftCell="B1">
      <selection activeCell="D3" sqref="D3"/>
    </sheetView>
  </sheetViews>
  <sheetFormatPr defaultColWidth="9.00390625" defaultRowHeight="12.75"/>
  <cols>
    <col min="1" max="1" width="25.375" style="0" customWidth="1"/>
    <col min="2" max="2" width="20.75390625" style="0" customWidth="1"/>
    <col min="3" max="3" width="13.125" style="0" customWidth="1"/>
    <col min="4" max="4" width="17.75390625" style="0" customWidth="1"/>
    <col min="5" max="5" width="12.875" style="0" customWidth="1"/>
  </cols>
  <sheetData>
    <row r="1" spans="4:5" ht="12.75">
      <c r="D1" s="53" t="s">
        <v>107</v>
      </c>
      <c r="E1" s="53"/>
    </row>
    <row r="2" spans="4:5" ht="12.75">
      <c r="D2" s="54" t="s">
        <v>120</v>
      </c>
      <c r="E2" s="54"/>
    </row>
    <row r="4" spans="1:5" ht="12.75">
      <c r="A4" s="55" t="s">
        <v>35</v>
      </c>
      <c r="B4" s="56"/>
      <c r="C4" s="56"/>
      <c r="D4" s="56"/>
      <c r="E4" s="56"/>
    </row>
    <row r="5" spans="1:5" ht="26.25" customHeight="1">
      <c r="A5" s="7"/>
      <c r="B5" s="57"/>
      <c r="C5" s="57"/>
      <c r="D5" s="57"/>
      <c r="E5" s="9" t="s">
        <v>12</v>
      </c>
    </row>
    <row r="6" spans="1:5" ht="26.25" customHeight="1">
      <c r="A6" s="15" t="s">
        <v>28</v>
      </c>
      <c r="B6" s="64" t="s">
        <v>0</v>
      </c>
      <c r="C6" s="65"/>
      <c r="D6" s="66"/>
      <c r="E6" s="15" t="s">
        <v>11</v>
      </c>
    </row>
    <row r="7" spans="1:5" ht="15.75">
      <c r="A7" s="17" t="s">
        <v>54</v>
      </c>
      <c r="B7" s="61" t="s">
        <v>13</v>
      </c>
      <c r="C7" s="62"/>
      <c r="D7" s="63"/>
      <c r="E7" s="12">
        <f>E8+E15+E17+E22+E26+E29+E36+E38+E40+E52</f>
        <v>358359</v>
      </c>
    </row>
    <row r="8" spans="1:5" ht="12.75">
      <c r="A8" s="3" t="s">
        <v>55</v>
      </c>
      <c r="B8" s="34" t="s">
        <v>14</v>
      </c>
      <c r="C8" s="35"/>
      <c r="D8" s="36"/>
      <c r="E8" s="13">
        <f>E9</f>
        <v>190365</v>
      </c>
    </row>
    <row r="9" spans="1:5" ht="12.75">
      <c r="A9" s="5" t="s">
        <v>56</v>
      </c>
      <c r="B9" s="70" t="s">
        <v>1</v>
      </c>
      <c r="C9" s="70"/>
      <c r="D9" s="70"/>
      <c r="E9" s="19">
        <f>E10+E11+E12+E13+E14</f>
        <v>190365</v>
      </c>
    </row>
    <row r="10" spans="1:5" ht="24" customHeight="1">
      <c r="A10" s="4" t="s">
        <v>57</v>
      </c>
      <c r="B10" s="23" t="s">
        <v>3</v>
      </c>
      <c r="C10" s="26"/>
      <c r="D10" s="27"/>
      <c r="E10" s="10">
        <v>3030</v>
      </c>
    </row>
    <row r="11" spans="1:5" ht="63" customHeight="1">
      <c r="A11" s="4" t="s">
        <v>59</v>
      </c>
      <c r="B11" s="67" t="s">
        <v>26</v>
      </c>
      <c r="C11" s="68"/>
      <c r="D11" s="69"/>
      <c r="E11" s="10">
        <v>185190</v>
      </c>
    </row>
    <row r="12" spans="1:5" ht="54" customHeight="1">
      <c r="A12" s="4" t="s">
        <v>58</v>
      </c>
      <c r="B12" s="67" t="s">
        <v>27</v>
      </c>
      <c r="C12" s="68"/>
      <c r="D12" s="69"/>
      <c r="E12" s="10">
        <v>980</v>
      </c>
    </row>
    <row r="13" spans="1:5" ht="33" customHeight="1">
      <c r="A13" s="4" t="s">
        <v>60</v>
      </c>
      <c r="B13" s="23" t="s">
        <v>4</v>
      </c>
      <c r="C13" s="26"/>
      <c r="D13" s="27"/>
      <c r="E13" s="10">
        <v>340</v>
      </c>
    </row>
    <row r="14" spans="1:5" ht="123" customHeight="1">
      <c r="A14" s="4" t="s">
        <v>61</v>
      </c>
      <c r="B14" s="23" t="s">
        <v>45</v>
      </c>
      <c r="C14" s="26"/>
      <c r="D14" s="27"/>
      <c r="E14" s="10">
        <v>825</v>
      </c>
    </row>
    <row r="15" spans="1:5" ht="12.75">
      <c r="A15" s="3" t="s">
        <v>62</v>
      </c>
      <c r="B15" s="31" t="s">
        <v>15</v>
      </c>
      <c r="C15" s="32"/>
      <c r="D15" s="33"/>
      <c r="E15" s="11">
        <f>E16</f>
        <v>31603</v>
      </c>
    </row>
    <row r="16" spans="1:5" ht="22.5" customHeight="1">
      <c r="A16" s="1" t="s">
        <v>63</v>
      </c>
      <c r="B16" s="45" t="s">
        <v>5</v>
      </c>
      <c r="C16" s="46"/>
      <c r="D16" s="47"/>
      <c r="E16" s="19">
        <v>31603</v>
      </c>
    </row>
    <row r="17" spans="1:5" ht="12.75">
      <c r="A17" s="3" t="s">
        <v>64</v>
      </c>
      <c r="B17" s="31" t="s">
        <v>16</v>
      </c>
      <c r="C17" s="32"/>
      <c r="D17" s="33"/>
      <c r="E17" s="20">
        <f>SUM(E18:E19)</f>
        <v>26624</v>
      </c>
    </row>
    <row r="18" spans="1:5" ht="24.75" customHeight="1">
      <c r="A18" s="2" t="s">
        <v>65</v>
      </c>
      <c r="B18" s="23" t="s">
        <v>42</v>
      </c>
      <c r="C18" s="26"/>
      <c r="D18" s="27"/>
      <c r="E18" s="21">
        <v>1826</v>
      </c>
    </row>
    <row r="19" spans="1:5" ht="12.75">
      <c r="A19" s="1" t="s">
        <v>66</v>
      </c>
      <c r="B19" s="50" t="s">
        <v>17</v>
      </c>
      <c r="C19" s="51"/>
      <c r="D19" s="52"/>
      <c r="E19" s="19">
        <f>SUM(E20:E21)</f>
        <v>24798</v>
      </c>
    </row>
    <row r="20" spans="1:5" ht="33" customHeight="1">
      <c r="A20" s="2" t="s">
        <v>67</v>
      </c>
      <c r="B20" s="23" t="s">
        <v>43</v>
      </c>
      <c r="C20" s="26"/>
      <c r="D20" s="27"/>
      <c r="E20" s="21">
        <v>3500</v>
      </c>
    </row>
    <row r="21" spans="1:5" ht="36" customHeight="1">
      <c r="A21" s="2" t="s">
        <v>68</v>
      </c>
      <c r="B21" s="23" t="s">
        <v>44</v>
      </c>
      <c r="C21" s="26"/>
      <c r="D21" s="27"/>
      <c r="E21" s="21">
        <v>21298</v>
      </c>
    </row>
    <row r="22" spans="1:5" s="6" customFormat="1" ht="12.75">
      <c r="A22" s="3" t="s">
        <v>69</v>
      </c>
      <c r="B22" s="31" t="s">
        <v>36</v>
      </c>
      <c r="C22" s="32"/>
      <c r="D22" s="33"/>
      <c r="E22" s="20">
        <f>SUM(E23:E25)</f>
        <v>873</v>
      </c>
    </row>
    <row r="23" spans="1:5" ht="42" customHeight="1">
      <c r="A23" s="2" t="s">
        <v>70</v>
      </c>
      <c r="B23" s="23" t="s">
        <v>37</v>
      </c>
      <c r="C23" s="24"/>
      <c r="D23" s="25"/>
      <c r="E23" s="21">
        <v>855</v>
      </c>
    </row>
    <row r="24" spans="1:5" ht="45" customHeight="1">
      <c r="A24" s="2" t="s">
        <v>71</v>
      </c>
      <c r="B24" s="23" t="s">
        <v>38</v>
      </c>
      <c r="C24" s="24"/>
      <c r="D24" s="25"/>
      <c r="E24" s="21">
        <v>9</v>
      </c>
    </row>
    <row r="25" spans="1:5" ht="24" customHeight="1">
      <c r="A25" s="2" t="s">
        <v>72</v>
      </c>
      <c r="B25" s="23" t="s">
        <v>39</v>
      </c>
      <c r="C25" s="24"/>
      <c r="D25" s="25"/>
      <c r="E25" s="21">
        <v>9</v>
      </c>
    </row>
    <row r="26" spans="1:5" ht="27" customHeight="1">
      <c r="A26" s="3" t="s">
        <v>73</v>
      </c>
      <c r="B26" s="31" t="s">
        <v>18</v>
      </c>
      <c r="C26" s="32"/>
      <c r="D26" s="33"/>
      <c r="E26" s="20">
        <f>E27+E28</f>
        <v>2453</v>
      </c>
    </row>
    <row r="27" spans="1:5" ht="26.25" customHeight="1">
      <c r="A27" s="2" t="s">
        <v>74</v>
      </c>
      <c r="B27" s="23" t="s">
        <v>40</v>
      </c>
      <c r="C27" s="26"/>
      <c r="D27" s="27"/>
      <c r="E27" s="21">
        <v>1098</v>
      </c>
    </row>
    <row r="28" spans="1:5" ht="12.75">
      <c r="A28" s="2" t="s">
        <v>75</v>
      </c>
      <c r="B28" s="28" t="s">
        <v>41</v>
      </c>
      <c r="C28" s="29"/>
      <c r="D28" s="30"/>
      <c r="E28" s="21">
        <v>1355</v>
      </c>
    </row>
    <row r="29" spans="1:5" ht="28.5" customHeight="1">
      <c r="A29" s="3" t="s">
        <v>76</v>
      </c>
      <c r="B29" s="31" t="s">
        <v>19</v>
      </c>
      <c r="C29" s="32"/>
      <c r="D29" s="33"/>
      <c r="E29" s="20">
        <f>E30+E31+E32+E33+E34+E35</f>
        <v>77723</v>
      </c>
    </row>
    <row r="30" spans="1:5" ht="24" customHeight="1">
      <c r="A30" s="2" t="s">
        <v>77</v>
      </c>
      <c r="B30" s="23" t="s">
        <v>46</v>
      </c>
      <c r="C30" s="26"/>
      <c r="D30" s="27"/>
      <c r="E30" s="21">
        <v>3</v>
      </c>
    </row>
    <row r="31" spans="1:5" ht="24" customHeight="1">
      <c r="A31" s="2" t="s">
        <v>78</v>
      </c>
      <c r="B31" s="23" t="s">
        <v>47</v>
      </c>
      <c r="C31" s="26"/>
      <c r="D31" s="27"/>
      <c r="E31" s="21">
        <v>732</v>
      </c>
    </row>
    <row r="32" spans="1:5" ht="42" customHeight="1">
      <c r="A32" s="2" t="s">
        <v>79</v>
      </c>
      <c r="B32" s="23" t="s">
        <v>48</v>
      </c>
      <c r="C32" s="26"/>
      <c r="D32" s="27"/>
      <c r="E32" s="21">
        <v>46608</v>
      </c>
    </row>
    <row r="33" spans="1:5" ht="42" customHeight="1">
      <c r="A33" s="2" t="s">
        <v>80</v>
      </c>
      <c r="B33" s="23" t="s">
        <v>49</v>
      </c>
      <c r="C33" s="24"/>
      <c r="D33" s="25"/>
      <c r="E33" s="21">
        <v>6900</v>
      </c>
    </row>
    <row r="34" spans="1:5" ht="42" customHeight="1">
      <c r="A34" s="2" t="s">
        <v>81</v>
      </c>
      <c r="B34" s="23" t="s">
        <v>50</v>
      </c>
      <c r="C34" s="26"/>
      <c r="D34" s="27"/>
      <c r="E34" s="21">
        <v>22932</v>
      </c>
    </row>
    <row r="35" spans="1:5" ht="38.25" customHeight="1">
      <c r="A35" s="2" t="s">
        <v>82</v>
      </c>
      <c r="B35" s="23" t="s">
        <v>51</v>
      </c>
      <c r="C35" s="26"/>
      <c r="D35" s="27"/>
      <c r="E35" s="21">
        <v>548</v>
      </c>
    </row>
    <row r="36" spans="1:5" s="14" customFormat="1" ht="22.5" customHeight="1">
      <c r="A36" s="3" t="s">
        <v>83</v>
      </c>
      <c r="B36" s="31" t="s">
        <v>25</v>
      </c>
      <c r="C36" s="32"/>
      <c r="D36" s="33"/>
      <c r="E36" s="22">
        <f>E37</f>
        <v>560</v>
      </c>
    </row>
    <row r="37" spans="1:5" ht="20.25" customHeight="1">
      <c r="A37" s="2" t="s">
        <v>84</v>
      </c>
      <c r="B37" s="23" t="s">
        <v>33</v>
      </c>
      <c r="C37" s="24"/>
      <c r="D37" s="25"/>
      <c r="E37" s="21">
        <v>560</v>
      </c>
    </row>
    <row r="38" spans="1:5" ht="26.25" customHeight="1">
      <c r="A38" s="3" t="s">
        <v>85</v>
      </c>
      <c r="B38" s="31" t="s">
        <v>20</v>
      </c>
      <c r="C38" s="32"/>
      <c r="D38" s="33"/>
      <c r="E38" s="20">
        <f>E39</f>
        <v>2466</v>
      </c>
    </row>
    <row r="39" spans="1:5" ht="12.75">
      <c r="A39" s="2" t="s">
        <v>86</v>
      </c>
      <c r="B39" s="28" t="s">
        <v>52</v>
      </c>
      <c r="C39" s="29"/>
      <c r="D39" s="30"/>
      <c r="E39" s="21">
        <v>2466</v>
      </c>
    </row>
    <row r="40" spans="1:5" ht="12.75">
      <c r="A40" s="3" t="s">
        <v>114</v>
      </c>
      <c r="B40" s="34" t="s">
        <v>21</v>
      </c>
      <c r="C40" s="48"/>
      <c r="D40" s="49"/>
      <c r="E40" s="20">
        <f>SUM(E41:E44)</f>
        <v>5650</v>
      </c>
    </row>
    <row r="41" spans="1:5" ht="45" customHeight="1">
      <c r="A41" s="2" t="s">
        <v>87</v>
      </c>
      <c r="B41" s="23" t="s">
        <v>53</v>
      </c>
      <c r="C41" s="24"/>
      <c r="D41" s="25"/>
      <c r="E41" s="21">
        <v>55</v>
      </c>
    </row>
    <row r="42" spans="1:5" ht="36.75" customHeight="1">
      <c r="A42" s="2" t="s">
        <v>88</v>
      </c>
      <c r="B42" s="23" t="s">
        <v>6</v>
      </c>
      <c r="C42" s="24"/>
      <c r="D42" s="25"/>
      <c r="E42" s="21">
        <v>5</v>
      </c>
    </row>
    <row r="43" spans="1:5" ht="33" customHeight="1">
      <c r="A43" s="2" t="s">
        <v>89</v>
      </c>
      <c r="B43" s="23" t="s">
        <v>7</v>
      </c>
      <c r="C43" s="24"/>
      <c r="D43" s="25"/>
      <c r="E43" s="21">
        <v>650</v>
      </c>
    </row>
    <row r="44" spans="1:5" s="6" customFormat="1" ht="33" customHeight="1">
      <c r="A44" s="1"/>
      <c r="B44" s="45" t="s">
        <v>29</v>
      </c>
      <c r="C44" s="46"/>
      <c r="D44" s="47"/>
      <c r="E44" s="19">
        <f>SUM(E45:E51)</f>
        <v>4940</v>
      </c>
    </row>
    <row r="45" spans="1:5" s="18" customFormat="1" ht="15" customHeight="1">
      <c r="A45" s="2" t="s">
        <v>97</v>
      </c>
      <c r="B45" s="23" t="s">
        <v>98</v>
      </c>
      <c r="C45" s="41"/>
      <c r="D45" s="42"/>
      <c r="E45" s="21">
        <v>300</v>
      </c>
    </row>
    <row r="46" spans="1:5" s="18" customFormat="1" ht="36" customHeight="1">
      <c r="A46" s="2" t="s">
        <v>99</v>
      </c>
      <c r="B46" s="23" t="s">
        <v>100</v>
      </c>
      <c r="C46" s="24"/>
      <c r="D46" s="25"/>
      <c r="E46" s="21">
        <v>300</v>
      </c>
    </row>
    <row r="47" spans="1:5" ht="26.25" customHeight="1">
      <c r="A47" s="2" t="s">
        <v>95</v>
      </c>
      <c r="B47" s="23" t="s">
        <v>96</v>
      </c>
      <c r="C47" s="24"/>
      <c r="D47" s="25"/>
      <c r="E47" s="21">
        <v>400</v>
      </c>
    </row>
    <row r="48" spans="1:5" ht="27" customHeight="1">
      <c r="A48" s="2" t="s">
        <v>103</v>
      </c>
      <c r="B48" s="23" t="s">
        <v>106</v>
      </c>
      <c r="C48" s="24"/>
      <c r="D48" s="25"/>
      <c r="E48" s="21">
        <v>2000</v>
      </c>
    </row>
    <row r="49" spans="1:5" ht="24" customHeight="1">
      <c r="A49" s="2" t="s">
        <v>104</v>
      </c>
      <c r="B49" s="23" t="s">
        <v>105</v>
      </c>
      <c r="C49" s="24"/>
      <c r="D49" s="25"/>
      <c r="E49" s="21">
        <v>100</v>
      </c>
    </row>
    <row r="50" spans="1:5" ht="28.5" customHeight="1">
      <c r="A50" s="2" t="s">
        <v>101</v>
      </c>
      <c r="B50" s="23" t="s">
        <v>32</v>
      </c>
      <c r="C50" s="24"/>
      <c r="D50" s="25"/>
      <c r="E50" s="21">
        <v>1500</v>
      </c>
    </row>
    <row r="51" spans="1:5" ht="24.75" customHeight="1">
      <c r="A51" s="2" t="s">
        <v>102</v>
      </c>
      <c r="B51" s="23" t="s">
        <v>8</v>
      </c>
      <c r="C51" s="24"/>
      <c r="D51" s="25"/>
      <c r="E51" s="21">
        <v>340</v>
      </c>
    </row>
    <row r="52" spans="1:5" ht="12.75">
      <c r="A52" s="3" t="s">
        <v>90</v>
      </c>
      <c r="B52" s="31" t="s">
        <v>22</v>
      </c>
      <c r="C52" s="32"/>
      <c r="D52" s="33"/>
      <c r="E52" s="20">
        <f>E53</f>
        <v>20042</v>
      </c>
    </row>
    <row r="53" spans="1:5" s="6" customFormat="1" ht="12.75">
      <c r="A53" s="1" t="s">
        <v>116</v>
      </c>
      <c r="B53" s="60" t="s">
        <v>115</v>
      </c>
      <c r="C53" s="60"/>
      <c r="D53" s="60"/>
      <c r="E53" s="19">
        <f>SUM(E54:E55)</f>
        <v>20042</v>
      </c>
    </row>
    <row r="54" spans="1:5" ht="12.75">
      <c r="A54" s="2" t="s">
        <v>117</v>
      </c>
      <c r="B54" s="28" t="s">
        <v>31</v>
      </c>
      <c r="C54" s="58"/>
      <c r="D54" s="59"/>
      <c r="E54" s="21">
        <v>1000</v>
      </c>
    </row>
    <row r="55" spans="1:5" ht="24.75" customHeight="1">
      <c r="A55" s="2" t="s">
        <v>118</v>
      </c>
      <c r="B55" s="23" t="s">
        <v>30</v>
      </c>
      <c r="C55" s="24"/>
      <c r="D55" s="25"/>
      <c r="E55" s="21">
        <v>19042</v>
      </c>
    </row>
    <row r="56" spans="1:5" ht="42.75" customHeight="1">
      <c r="A56" s="8" t="s">
        <v>91</v>
      </c>
      <c r="B56" s="31" t="s">
        <v>9</v>
      </c>
      <c r="C56" s="41"/>
      <c r="D56" s="42"/>
      <c r="E56" s="20">
        <f>E57+E58+E65</f>
        <v>117448</v>
      </c>
    </row>
    <row r="57" spans="1:5" ht="27" customHeight="1">
      <c r="A57" s="8" t="s">
        <v>92</v>
      </c>
      <c r="B57" s="31" t="s">
        <v>23</v>
      </c>
      <c r="C57" s="32"/>
      <c r="D57" s="33"/>
      <c r="E57" s="20">
        <v>32</v>
      </c>
    </row>
    <row r="58" spans="1:5" ht="30" customHeight="1">
      <c r="A58" s="8" t="s">
        <v>93</v>
      </c>
      <c r="B58" s="31" t="s">
        <v>24</v>
      </c>
      <c r="C58" s="32"/>
      <c r="D58" s="33"/>
      <c r="E58" s="20">
        <f>SUM(E59:E64)</f>
        <v>108416</v>
      </c>
    </row>
    <row r="59" spans="1:5" ht="33.75" customHeight="1">
      <c r="A59" s="8"/>
      <c r="B59" s="40" t="s">
        <v>112</v>
      </c>
      <c r="C59" s="43"/>
      <c r="D59" s="44"/>
      <c r="E59" s="21">
        <v>402</v>
      </c>
    </row>
    <row r="60" spans="1:5" ht="36" customHeight="1">
      <c r="A60" s="8"/>
      <c r="B60" s="40" t="s">
        <v>108</v>
      </c>
      <c r="C60" s="43"/>
      <c r="D60" s="44"/>
      <c r="E60" s="21">
        <v>104128</v>
      </c>
    </row>
    <row r="61" spans="1:5" ht="36.75" customHeight="1">
      <c r="A61" s="8"/>
      <c r="B61" s="40" t="s">
        <v>111</v>
      </c>
      <c r="C61" s="24"/>
      <c r="D61" s="25"/>
      <c r="E61" s="21">
        <v>3346</v>
      </c>
    </row>
    <row r="62" spans="1:5" ht="16.5" customHeight="1">
      <c r="A62" s="8"/>
      <c r="B62" s="37" t="s">
        <v>109</v>
      </c>
      <c r="C62" s="38"/>
      <c r="D62" s="39"/>
      <c r="E62" s="21">
        <v>108</v>
      </c>
    </row>
    <row r="63" spans="1:5" ht="27" customHeight="1">
      <c r="A63" s="8"/>
      <c r="B63" s="40" t="s">
        <v>113</v>
      </c>
      <c r="C63" s="24"/>
      <c r="D63" s="25"/>
      <c r="E63" s="21">
        <v>21</v>
      </c>
    </row>
    <row r="64" spans="1:5" ht="16.5" customHeight="1">
      <c r="A64" s="8"/>
      <c r="B64" s="37" t="s">
        <v>110</v>
      </c>
      <c r="C64" s="38"/>
      <c r="D64" s="39"/>
      <c r="E64" s="21">
        <v>411</v>
      </c>
    </row>
    <row r="65" spans="1:5" ht="66.75" customHeight="1">
      <c r="A65" s="3" t="s">
        <v>119</v>
      </c>
      <c r="B65" s="31" t="s">
        <v>34</v>
      </c>
      <c r="C65" s="32"/>
      <c r="D65" s="33"/>
      <c r="E65" s="20">
        <v>9000</v>
      </c>
    </row>
    <row r="66" spans="1:5" ht="40.5" customHeight="1">
      <c r="A66" s="3" t="s">
        <v>94</v>
      </c>
      <c r="B66" s="31" t="s">
        <v>10</v>
      </c>
      <c r="C66" s="32"/>
      <c r="D66" s="33"/>
      <c r="E66" s="20">
        <v>39715</v>
      </c>
    </row>
    <row r="67" spans="1:5" ht="12.75">
      <c r="A67" s="8"/>
      <c r="B67" s="34" t="s">
        <v>2</v>
      </c>
      <c r="C67" s="35"/>
      <c r="D67" s="36"/>
      <c r="E67" s="20">
        <f>E7+E56+E66</f>
        <v>515522</v>
      </c>
    </row>
    <row r="68" ht="12.75">
      <c r="E68" s="16"/>
    </row>
    <row r="69" ht="12.75">
      <c r="E69" s="16"/>
    </row>
  </sheetData>
  <mergeCells count="66">
    <mergeCell ref="B13:D13"/>
    <mergeCell ref="B14:D14"/>
    <mergeCell ref="B9:D9"/>
    <mergeCell ref="B10:D10"/>
    <mergeCell ref="B11:D11"/>
    <mergeCell ref="B54:D54"/>
    <mergeCell ref="B55:D55"/>
    <mergeCell ref="B45:D45"/>
    <mergeCell ref="B46:D46"/>
    <mergeCell ref="B49:D49"/>
    <mergeCell ref="B47:D47"/>
    <mergeCell ref="B48:D48"/>
    <mergeCell ref="B52:D52"/>
    <mergeCell ref="B53:D53"/>
    <mergeCell ref="B50:D50"/>
    <mergeCell ref="B20:D20"/>
    <mergeCell ref="D1:E1"/>
    <mergeCell ref="D2:E2"/>
    <mergeCell ref="A4:E4"/>
    <mergeCell ref="B5:D5"/>
    <mergeCell ref="B7:D7"/>
    <mergeCell ref="B16:D16"/>
    <mergeCell ref="B8:D8"/>
    <mergeCell ref="B6:D6"/>
    <mergeCell ref="B12:D12"/>
    <mergeCell ref="B15:D15"/>
    <mergeCell ref="B17:D17"/>
    <mergeCell ref="B18:D18"/>
    <mergeCell ref="B19:D19"/>
    <mergeCell ref="B24:D24"/>
    <mergeCell ref="B25:D25"/>
    <mergeCell ref="B21:D21"/>
    <mergeCell ref="B23:D23"/>
    <mergeCell ref="B22:D22"/>
    <mergeCell ref="B40:D40"/>
    <mergeCell ref="B42:D42"/>
    <mergeCell ref="B27:D27"/>
    <mergeCell ref="B26:D26"/>
    <mergeCell ref="B62:D62"/>
    <mergeCell ref="B56:D56"/>
    <mergeCell ref="B57:D57"/>
    <mergeCell ref="B58:D58"/>
    <mergeCell ref="B59:D59"/>
    <mergeCell ref="B60:D60"/>
    <mergeCell ref="B61:D61"/>
    <mergeCell ref="B67:D67"/>
    <mergeCell ref="B64:D64"/>
    <mergeCell ref="B66:D66"/>
    <mergeCell ref="B63:D63"/>
    <mergeCell ref="B65:D65"/>
    <mergeCell ref="B51:D51"/>
    <mergeCell ref="B34:D34"/>
    <mergeCell ref="B35:D35"/>
    <mergeCell ref="B38:D38"/>
    <mergeCell ref="B39:D39"/>
    <mergeCell ref="B44:D44"/>
    <mergeCell ref="B41:D41"/>
    <mergeCell ref="B36:D36"/>
    <mergeCell ref="B37:D37"/>
    <mergeCell ref="B43:D43"/>
    <mergeCell ref="B33:D33"/>
    <mergeCell ref="B32:D32"/>
    <mergeCell ref="B28:D28"/>
    <mergeCell ref="B29:D29"/>
    <mergeCell ref="B30:D30"/>
    <mergeCell ref="B31:D31"/>
  </mergeCells>
  <printOptions horizontalCentered="1"/>
  <pageMargins left="0.5118110236220472" right="0.43307086614173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 1 к НРСД от 26.12.2005г. № 80-нр</dc:title>
  <dc:subject/>
  <dc:creator/>
  <cp:keywords/>
  <dc:description/>
  <cp:lastModifiedBy>T</cp:lastModifiedBy>
  <cp:lastPrinted>2005-12-05T07:14:58Z</cp:lastPrinted>
  <dcterms:created xsi:type="dcterms:W3CDTF">2003-12-24T07:39:21Z</dcterms:created>
  <dcterms:modified xsi:type="dcterms:W3CDTF">2018-01-07T00:28:39Z</dcterms:modified>
  <cp:category/>
  <cp:version/>
  <cp:contentType/>
  <cp:contentStatus/>
</cp:coreProperties>
</file>