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9255" windowHeight="4350" firstSheet="1" activeTab="1"/>
  </bookViews>
  <sheets>
    <sheet name="Свод сведения о долге" sheetId="1" r:id="rId1"/>
    <sheet name="Прил.№7" sheetId="2" r:id="rId2"/>
  </sheets>
  <definedNames/>
  <calcPr fullCalcOnLoad="1"/>
</workbook>
</file>

<file path=xl/sharedStrings.xml><?xml version="1.0" encoding="utf-8"?>
<sst xmlns="http://schemas.openxmlformats.org/spreadsheetml/2006/main" count="77" uniqueCount="54">
  <si>
    <t>Рег. Код</t>
  </si>
  <si>
    <t>Кредитор / Заемщик</t>
  </si>
  <si>
    <t>Номер документа</t>
  </si>
  <si>
    <t>Валюта</t>
  </si>
  <si>
    <t>Сумма договора</t>
  </si>
  <si>
    <t>Всего</t>
  </si>
  <si>
    <t>в т.ч. с н/года</t>
  </si>
  <si>
    <t>Привлечено</t>
  </si>
  <si>
    <t>Погашено</t>
  </si>
  <si>
    <t>Сальдо</t>
  </si>
  <si>
    <t>Основной долг</t>
  </si>
  <si>
    <t>Выплачено процентов</t>
  </si>
  <si>
    <t>Выплачено санкций</t>
  </si>
  <si>
    <t>Предельный размер долга на 01.01.2004г (ст.25.1 бюджета на 2003г)</t>
  </si>
  <si>
    <t>RUR</t>
  </si>
  <si>
    <t>Кредиты</t>
  </si>
  <si>
    <t>Министерство финансов Московской области</t>
  </si>
  <si>
    <t>Сводные сведения о состоянии долга  на 4 марта 2003 года</t>
  </si>
  <si>
    <t>АК ФБ "Инноваций и развития"</t>
  </si>
  <si>
    <t>Бюджетные ссуды</t>
  </si>
  <si>
    <t>Муниципальные гарантии</t>
  </si>
  <si>
    <t>№690 от 24.12.2002</t>
  </si>
  <si>
    <t>МУП "Водоканал</t>
  </si>
  <si>
    <t>Договор от 24.12.2003г</t>
  </si>
  <si>
    <t>ИТОГО:</t>
  </si>
  <si>
    <t>Информация о муниципальном долге г. Долгопрудный по формам долговых обязательств</t>
  </si>
  <si>
    <t>№ п/п</t>
  </si>
  <si>
    <t>форма долгового обязательства</t>
  </si>
  <si>
    <t>Сумма привлеченных средств (руб.)</t>
  </si>
  <si>
    <t>Процентная ставка (%)</t>
  </si>
  <si>
    <t>Срок действия</t>
  </si>
  <si>
    <t>в том числе</t>
  </si>
  <si>
    <t>погашение основного долга</t>
  </si>
  <si>
    <t>выплата процентов</t>
  </si>
  <si>
    <t>Сумма долговых обязательств, подлежащая погашению (руб.)</t>
  </si>
  <si>
    <t xml:space="preserve">Гарантия за исполнение ГУП "Управление внебюджетного строительства Московской области обязанностей по погашению кредита ООО КБ "Кредитный Агропромбанк" </t>
  </si>
  <si>
    <t>2004-2005</t>
  </si>
  <si>
    <t>Бюджетные кредиты Министерства финансов Московской области, привлеченные в 2003 году      (с учетом частичного погашения)</t>
  </si>
  <si>
    <t>АК ФБ "Инноваций и Развития" кредиты планируемые к получению для погашения дефицита бюджета</t>
  </si>
  <si>
    <t>Министерство финансов Московской области, бюджетные кредиты</t>
  </si>
  <si>
    <t>АК ФБ "Инноваций и Развития"</t>
  </si>
  <si>
    <t>из них причитается к погашению в 2005г</t>
  </si>
  <si>
    <t>2003-2005г</t>
  </si>
  <si>
    <t>ЗАО КБ "ГУТА-БАНК"</t>
  </si>
  <si>
    <t>3.</t>
  </si>
  <si>
    <t>4.</t>
  </si>
  <si>
    <t>5.</t>
  </si>
  <si>
    <t>6.</t>
  </si>
  <si>
    <t>7.</t>
  </si>
  <si>
    <t>Гарантия за исполнение МУП "Водоканал" обязательств по погашению займа ОАО "Московская областная инвестиционная трастовая компания"</t>
  </si>
  <si>
    <t>к НРСД от 19.01.2005г. № 2-нр</t>
  </si>
  <si>
    <t>к НРСД от 20.12.2004г. № 75-нр</t>
  </si>
  <si>
    <t>Приложение № 16</t>
  </si>
  <si>
    <t>Приложение № 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</si>
</sst>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0.0"/>
    <numFmt numFmtId="167" formatCode="d/m"/>
  </numFmts>
  <fonts count="8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5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65" fontId="5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justify" wrapText="1"/>
    </xf>
    <xf numFmtId="0" fontId="0" fillId="0" borderId="1" xfId="0" applyFont="1" applyBorder="1" applyAlignment="1">
      <alignment vertical="justify" wrapText="1"/>
    </xf>
    <xf numFmtId="0" fontId="0" fillId="0" borderId="1" xfId="0" applyBorder="1" applyAlignment="1">
      <alignment horizontal="left" wrapText="1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165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zoomScale="75" zoomScaleNormal="75" workbookViewId="0" topLeftCell="A1">
      <selection activeCell="H17" sqref="H17"/>
    </sheetView>
  </sheetViews>
  <sheetFormatPr defaultColWidth="9.00390625" defaultRowHeight="15.75"/>
  <cols>
    <col min="1" max="1" width="4.75390625" style="0" customWidth="1"/>
    <col min="3" max="3" width="9.625" style="0" customWidth="1"/>
    <col min="4" max="4" width="10.75390625" style="0" customWidth="1"/>
    <col min="5" max="5" width="7.875" style="0" customWidth="1"/>
    <col min="6" max="6" width="11.75390625" style="0" customWidth="1"/>
    <col min="7" max="7" width="10.50390625" style="0" customWidth="1"/>
    <col min="8" max="8" width="10.125" style="0" customWidth="1"/>
    <col min="9" max="9" width="11.00390625" style="0" customWidth="1"/>
    <col min="10" max="10" width="10.25390625" style="0" customWidth="1"/>
    <col min="11" max="11" width="11.375" style="0" customWidth="1"/>
  </cols>
  <sheetData>
    <row r="2" spans="1:15" ht="18.75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ht="16.5" thickBot="1"/>
    <row r="4" spans="1:15" ht="18" customHeight="1">
      <c r="A4" s="35" t="s">
        <v>0</v>
      </c>
      <c r="B4" s="29" t="s">
        <v>1</v>
      </c>
      <c r="C4" s="29"/>
      <c r="D4" s="30" t="s">
        <v>2</v>
      </c>
      <c r="E4" s="29" t="s">
        <v>3</v>
      </c>
      <c r="F4" s="30" t="s">
        <v>4</v>
      </c>
      <c r="G4" s="29" t="s">
        <v>10</v>
      </c>
      <c r="H4" s="29"/>
      <c r="I4" s="29"/>
      <c r="J4" s="29"/>
      <c r="K4" s="29"/>
      <c r="L4" s="30" t="s">
        <v>11</v>
      </c>
      <c r="M4" s="30"/>
      <c r="N4" s="30" t="s">
        <v>12</v>
      </c>
      <c r="O4" s="38"/>
    </row>
    <row r="5" spans="1:15" ht="15.75">
      <c r="A5" s="36"/>
      <c r="B5" s="26"/>
      <c r="C5" s="26"/>
      <c r="D5" s="31"/>
      <c r="E5" s="26"/>
      <c r="F5" s="31"/>
      <c r="G5" s="26" t="s">
        <v>7</v>
      </c>
      <c r="H5" s="26"/>
      <c r="I5" s="26" t="s">
        <v>8</v>
      </c>
      <c r="J5" s="26"/>
      <c r="K5" s="26" t="s">
        <v>9</v>
      </c>
      <c r="L5" s="31"/>
      <c r="M5" s="31"/>
      <c r="N5" s="31"/>
      <c r="O5" s="39"/>
    </row>
    <row r="6" spans="1:15" ht="32.25" thickBot="1">
      <c r="A6" s="37"/>
      <c r="B6" s="33"/>
      <c r="C6" s="33"/>
      <c r="D6" s="32"/>
      <c r="E6" s="33"/>
      <c r="F6" s="32"/>
      <c r="G6" s="4" t="s">
        <v>5</v>
      </c>
      <c r="H6" s="5" t="s">
        <v>6</v>
      </c>
      <c r="I6" s="4" t="s">
        <v>5</v>
      </c>
      <c r="J6" s="5" t="s">
        <v>6</v>
      </c>
      <c r="K6" s="33"/>
      <c r="L6" s="4" t="s">
        <v>5</v>
      </c>
      <c r="M6" s="5" t="s">
        <v>6</v>
      </c>
      <c r="N6" s="4" t="s">
        <v>5</v>
      </c>
      <c r="O6" s="6" t="s">
        <v>6</v>
      </c>
    </row>
    <row r="7" spans="1:15" ht="15.75">
      <c r="A7" s="3">
        <v>1</v>
      </c>
      <c r="B7" s="41">
        <v>2</v>
      </c>
      <c r="C7" s="41"/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</row>
    <row r="8" spans="1:15" ht="27" customHeight="1">
      <c r="A8" s="40" t="s">
        <v>13</v>
      </c>
      <c r="B8" s="40"/>
      <c r="C8" s="40"/>
      <c r="D8" s="40"/>
      <c r="E8" s="1" t="s">
        <v>14</v>
      </c>
      <c r="F8" s="1"/>
      <c r="G8" s="1"/>
      <c r="H8" s="1"/>
      <c r="I8" s="1"/>
      <c r="J8" s="1"/>
      <c r="K8" s="2">
        <v>41980.7</v>
      </c>
      <c r="L8" s="1"/>
      <c r="M8" s="1"/>
      <c r="N8" s="1"/>
      <c r="O8" s="1"/>
    </row>
    <row r="9" spans="1:15" ht="15.75">
      <c r="A9" s="25" t="s">
        <v>15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36.75" customHeight="1">
      <c r="A10" s="1">
        <v>1</v>
      </c>
      <c r="B10" s="31" t="s">
        <v>18</v>
      </c>
      <c r="C10" s="31"/>
      <c r="D10" s="9" t="s">
        <v>21</v>
      </c>
      <c r="E10" s="1" t="s">
        <v>14</v>
      </c>
      <c r="F10" s="7">
        <v>9000000</v>
      </c>
      <c r="G10" s="8"/>
      <c r="H10" s="1"/>
      <c r="I10" s="2">
        <v>9000000</v>
      </c>
      <c r="J10" s="2">
        <v>9000000</v>
      </c>
      <c r="K10" s="1">
        <v>0</v>
      </c>
      <c r="L10" s="10">
        <v>75452.05</v>
      </c>
      <c r="M10" s="10">
        <v>75452.05</v>
      </c>
      <c r="N10" s="1"/>
      <c r="O10" s="1"/>
    </row>
    <row r="11" spans="1:15" ht="48" customHeight="1">
      <c r="A11" s="1">
        <v>2</v>
      </c>
      <c r="B11" s="31" t="s">
        <v>16</v>
      </c>
      <c r="C11" s="31"/>
      <c r="D11" s="1"/>
      <c r="E11" s="1" t="s">
        <v>14</v>
      </c>
      <c r="F11" s="7">
        <v>19377000</v>
      </c>
      <c r="G11" s="2">
        <v>19377000</v>
      </c>
      <c r="H11" s="2">
        <v>19377000</v>
      </c>
      <c r="I11" s="2"/>
      <c r="J11" s="2"/>
      <c r="K11" s="7">
        <v>19377000</v>
      </c>
      <c r="L11" s="1"/>
      <c r="M11" s="1"/>
      <c r="N11" s="1"/>
      <c r="O11" s="1"/>
    </row>
    <row r="12" spans="1:15" ht="20.25" customHeight="1">
      <c r="A12" s="42" t="s">
        <v>19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</row>
    <row r="13" spans="1:15" ht="45" customHeight="1">
      <c r="A13" s="1">
        <v>1</v>
      </c>
      <c r="B13" s="31" t="s">
        <v>16</v>
      </c>
      <c r="C13" s="31"/>
      <c r="D13" s="1"/>
      <c r="E13" s="1" t="s">
        <v>14</v>
      </c>
      <c r="F13" s="2">
        <v>9000000</v>
      </c>
      <c r="G13" s="2">
        <v>9000000</v>
      </c>
      <c r="H13" s="2">
        <v>9000000</v>
      </c>
      <c r="I13" s="2">
        <v>9000000</v>
      </c>
      <c r="J13" s="2">
        <v>9000000</v>
      </c>
      <c r="K13" s="2">
        <v>0</v>
      </c>
      <c r="L13" s="1"/>
      <c r="M13" s="1"/>
      <c r="N13" s="1"/>
      <c r="O13" s="1"/>
    </row>
    <row r="14" spans="1:15" ht="45.75" customHeight="1">
      <c r="A14" s="1">
        <v>2</v>
      </c>
      <c r="B14" s="31" t="s">
        <v>16</v>
      </c>
      <c r="C14" s="31"/>
      <c r="D14" s="1"/>
      <c r="E14" s="1" t="s">
        <v>14</v>
      </c>
      <c r="F14" s="2">
        <v>7000000</v>
      </c>
      <c r="G14" s="2">
        <v>7000000</v>
      </c>
      <c r="H14" s="2">
        <v>7000000</v>
      </c>
      <c r="I14" s="2"/>
      <c r="J14" s="2"/>
      <c r="K14" s="2">
        <v>7000000</v>
      </c>
      <c r="L14" s="1"/>
      <c r="M14" s="1"/>
      <c r="N14" s="1"/>
      <c r="O14" s="1"/>
    </row>
    <row r="15" spans="1:15" ht="45.75" customHeight="1">
      <c r="A15" s="1">
        <v>3</v>
      </c>
      <c r="B15" s="31" t="s">
        <v>16</v>
      </c>
      <c r="C15" s="31"/>
      <c r="D15" s="1"/>
      <c r="E15" s="1" t="s">
        <v>14</v>
      </c>
      <c r="F15" s="2">
        <v>9000000</v>
      </c>
      <c r="G15" s="2">
        <v>9000000</v>
      </c>
      <c r="H15" s="2">
        <v>9000000</v>
      </c>
      <c r="I15" s="2"/>
      <c r="J15" s="2"/>
      <c r="K15" s="2">
        <v>9000000</v>
      </c>
      <c r="L15" s="1"/>
      <c r="M15" s="1"/>
      <c r="N15" s="1"/>
      <c r="O15" s="1"/>
    </row>
    <row r="16" spans="1:15" ht="15.75">
      <c r="A16" s="25" t="s">
        <v>20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36" customHeight="1">
      <c r="A17" s="1">
        <v>1</v>
      </c>
      <c r="B17" s="26" t="s">
        <v>22</v>
      </c>
      <c r="C17" s="26"/>
      <c r="D17" s="9" t="s">
        <v>23</v>
      </c>
      <c r="E17" s="1" t="s">
        <v>14</v>
      </c>
      <c r="F17" s="1">
        <v>6000000</v>
      </c>
      <c r="G17" s="1">
        <v>6000000</v>
      </c>
      <c r="H17" s="1">
        <v>6000000</v>
      </c>
      <c r="I17" s="1"/>
      <c r="J17" s="1"/>
      <c r="K17" s="1"/>
      <c r="L17" s="1"/>
      <c r="M17" s="1"/>
      <c r="N17" s="1"/>
      <c r="O17" s="1"/>
    </row>
    <row r="18" spans="1:15" ht="15.75">
      <c r="A18" s="1"/>
      <c r="B18" s="27"/>
      <c r="C18" s="2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24">
    <mergeCell ref="B13:C13"/>
    <mergeCell ref="B14:C14"/>
    <mergeCell ref="B15:C15"/>
    <mergeCell ref="A12:O12"/>
    <mergeCell ref="B10:C10"/>
    <mergeCell ref="B11:C11"/>
    <mergeCell ref="A2:O2"/>
    <mergeCell ref="A4:A6"/>
    <mergeCell ref="L4:M5"/>
    <mergeCell ref="N4:O5"/>
    <mergeCell ref="A8:D8"/>
    <mergeCell ref="B7:C7"/>
    <mergeCell ref="G5:H5"/>
    <mergeCell ref="K5:K6"/>
    <mergeCell ref="A16:O16"/>
    <mergeCell ref="B17:C17"/>
    <mergeCell ref="B18:C18"/>
    <mergeCell ref="G4:K4"/>
    <mergeCell ref="F4:F6"/>
    <mergeCell ref="A9:O9"/>
    <mergeCell ref="E4:E6"/>
    <mergeCell ref="D4:D6"/>
    <mergeCell ref="B4:C6"/>
    <mergeCell ref="I5:J5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  <headerFooter alignWithMargins="0">
    <oddHeader>&amp;Lг. Долгопрудный
Администрация города Долгопрудный
&amp;RКод формы        ДО001              Выпискаиз долговой книги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75" zoomScaleNormal="75" workbookViewId="0" topLeftCell="A1">
      <selection activeCell="I1" sqref="I1:K1"/>
    </sheetView>
  </sheetViews>
  <sheetFormatPr defaultColWidth="9.00390625" defaultRowHeight="15.75"/>
  <cols>
    <col min="1" max="1" width="3.75390625" style="0" customWidth="1"/>
    <col min="2" max="2" width="45.875" style="0" customWidth="1"/>
    <col min="3" max="3" width="12.875" style="0" customWidth="1"/>
    <col min="4" max="4" width="5.125" style="0" customWidth="1"/>
    <col min="5" max="5" width="5.625" style="0" customWidth="1"/>
    <col min="6" max="6" width="13.25390625" style="0" customWidth="1"/>
    <col min="7" max="7" width="14.00390625" style="0" customWidth="1"/>
    <col min="8" max="8" width="12.375" style="0" customWidth="1"/>
    <col min="9" max="9" width="13.25390625" style="0" customWidth="1"/>
    <col min="10" max="10" width="13.75390625" style="0" customWidth="1"/>
    <col min="11" max="11" width="11.25390625" style="0" customWidth="1"/>
  </cols>
  <sheetData>
    <row r="1" spans="9:11" ht="15.75">
      <c r="I1" s="45" t="s">
        <v>53</v>
      </c>
      <c r="J1" s="46"/>
      <c r="K1" s="46"/>
    </row>
    <row r="2" spans="9:11" ht="15.75">
      <c r="I2" s="47" t="s">
        <v>50</v>
      </c>
      <c r="J2" s="48"/>
      <c r="K2" s="48"/>
    </row>
    <row r="3" spans="9:11" ht="15.75">
      <c r="I3" s="22"/>
      <c r="J3" s="23"/>
      <c r="K3" s="23"/>
    </row>
    <row r="4" spans="1:11" ht="15.75">
      <c r="A4" s="13"/>
      <c r="I4" s="45" t="s">
        <v>52</v>
      </c>
      <c r="J4" s="46"/>
      <c r="K4" s="46"/>
    </row>
    <row r="5" spans="1:11" ht="15.75">
      <c r="A5" s="12"/>
      <c r="I5" s="47" t="s">
        <v>51</v>
      </c>
      <c r="J5" s="48"/>
      <c r="K5" s="48"/>
    </row>
    <row r="6" spans="1:11" ht="15.75">
      <c r="A6" s="12"/>
      <c r="I6" s="22"/>
      <c r="J6" s="23"/>
      <c r="K6" s="23"/>
    </row>
    <row r="7" spans="1:11" ht="15.75">
      <c r="A7" s="50" t="s">
        <v>25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5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5.75" customHeight="1">
      <c r="A9" s="54" t="s">
        <v>26</v>
      </c>
      <c r="B9" s="51" t="s">
        <v>27</v>
      </c>
      <c r="C9" s="49" t="s">
        <v>28</v>
      </c>
      <c r="D9" s="31" t="s">
        <v>29</v>
      </c>
      <c r="E9" s="26" t="s">
        <v>34</v>
      </c>
      <c r="F9" s="26"/>
      <c r="G9" s="26"/>
      <c r="H9" s="26"/>
      <c r="I9" s="26"/>
      <c r="J9" s="26"/>
      <c r="K9" s="26"/>
    </row>
    <row r="10" spans="1:11" ht="15.75" customHeight="1">
      <c r="A10" s="55"/>
      <c r="B10" s="52"/>
      <c r="C10" s="49"/>
      <c r="D10" s="31"/>
      <c r="E10" s="49" t="s">
        <v>30</v>
      </c>
      <c r="F10" s="26" t="s">
        <v>5</v>
      </c>
      <c r="G10" s="26" t="s">
        <v>31</v>
      </c>
      <c r="H10" s="26"/>
      <c r="I10" s="31" t="s">
        <v>41</v>
      </c>
      <c r="J10" s="31"/>
      <c r="K10" s="31"/>
    </row>
    <row r="11" spans="1:11" ht="15" customHeight="1">
      <c r="A11" s="55"/>
      <c r="B11" s="52"/>
      <c r="C11" s="49"/>
      <c r="D11" s="31"/>
      <c r="E11" s="49"/>
      <c r="F11" s="26"/>
      <c r="G11" s="31" t="s">
        <v>32</v>
      </c>
      <c r="H11" s="31" t="s">
        <v>33</v>
      </c>
      <c r="I11" s="26" t="s">
        <v>5</v>
      </c>
      <c r="J11" s="26" t="s">
        <v>31</v>
      </c>
      <c r="K11" s="26"/>
    </row>
    <row r="12" spans="1:11" ht="50.25" customHeight="1">
      <c r="A12" s="56"/>
      <c r="B12" s="53"/>
      <c r="C12" s="49"/>
      <c r="D12" s="31"/>
      <c r="E12" s="49"/>
      <c r="F12" s="26"/>
      <c r="G12" s="31"/>
      <c r="H12" s="31"/>
      <c r="I12" s="26"/>
      <c r="J12" s="9" t="s">
        <v>32</v>
      </c>
      <c r="K12" s="9" t="s">
        <v>33</v>
      </c>
    </row>
    <row r="13" spans="1:11" ht="47.25" customHeight="1">
      <c r="A13" s="1">
        <v>1</v>
      </c>
      <c r="B13" s="9" t="s">
        <v>37</v>
      </c>
      <c r="C13" s="7">
        <v>16146400</v>
      </c>
      <c r="D13" s="1">
        <v>1</v>
      </c>
      <c r="E13" s="9" t="s">
        <v>42</v>
      </c>
      <c r="F13" s="7">
        <f>SUM(G13:H13)</f>
        <v>16196900</v>
      </c>
      <c r="G13" s="7">
        <v>16146400</v>
      </c>
      <c r="H13" s="7">
        <v>50500</v>
      </c>
      <c r="I13" s="7">
        <f>SUM(J13:K13)</f>
        <v>16196900</v>
      </c>
      <c r="J13" s="7">
        <v>16146400</v>
      </c>
      <c r="K13" s="7">
        <v>50500</v>
      </c>
    </row>
    <row r="14" spans="1:11" ht="30.75" customHeight="1">
      <c r="A14" s="1">
        <v>2</v>
      </c>
      <c r="B14" s="9" t="s">
        <v>43</v>
      </c>
      <c r="C14" s="7">
        <v>18400000</v>
      </c>
      <c r="D14" s="1">
        <v>11</v>
      </c>
      <c r="E14" s="9" t="s">
        <v>36</v>
      </c>
      <c r="F14" s="7">
        <f>SUM(G14:H14)</f>
        <v>18900000</v>
      </c>
      <c r="G14" s="7">
        <v>18400000</v>
      </c>
      <c r="H14" s="7">
        <v>500000</v>
      </c>
      <c r="I14" s="7">
        <f>J14+K14</f>
        <v>18900000</v>
      </c>
      <c r="J14" s="7">
        <v>18400000</v>
      </c>
      <c r="K14" s="7">
        <v>500000</v>
      </c>
    </row>
    <row r="15" spans="1:11" ht="33" customHeight="1">
      <c r="A15" s="20" t="s">
        <v>44</v>
      </c>
      <c r="B15" s="9" t="s">
        <v>40</v>
      </c>
      <c r="C15" s="7">
        <v>14574000</v>
      </c>
      <c r="D15" s="1">
        <v>15</v>
      </c>
      <c r="E15" s="9" t="s">
        <v>36</v>
      </c>
      <c r="F15" s="7">
        <f>SUM(G15:H15)</f>
        <v>14764000</v>
      </c>
      <c r="G15" s="7">
        <v>14574000</v>
      </c>
      <c r="H15" s="7">
        <v>190000</v>
      </c>
      <c r="I15" s="7">
        <f>J15+K15</f>
        <v>14764000</v>
      </c>
      <c r="J15" s="7">
        <v>14574000</v>
      </c>
      <c r="K15" s="7">
        <v>190000</v>
      </c>
    </row>
    <row r="16" spans="1:11" ht="48" customHeight="1">
      <c r="A16" s="20" t="s">
        <v>45</v>
      </c>
      <c r="B16" s="16" t="s">
        <v>38</v>
      </c>
      <c r="C16" s="7">
        <v>30709000</v>
      </c>
      <c r="D16" s="1">
        <v>15</v>
      </c>
      <c r="E16" s="15">
        <v>2004</v>
      </c>
      <c r="F16" s="7"/>
      <c r="G16" s="7"/>
      <c r="H16" s="7"/>
      <c r="I16" s="7"/>
      <c r="J16" s="7"/>
      <c r="K16" s="7"/>
    </row>
    <row r="17" spans="1:11" ht="33.75" customHeight="1">
      <c r="A17" s="20" t="s">
        <v>46</v>
      </c>
      <c r="B17" s="16" t="s">
        <v>39</v>
      </c>
      <c r="C17" s="7">
        <f>155220400-106100000</f>
        <v>49120400</v>
      </c>
      <c r="D17" s="1">
        <v>1</v>
      </c>
      <c r="E17" s="15">
        <v>2005</v>
      </c>
      <c r="F17" s="7">
        <f>SUM(G17:H17)</f>
        <v>49879900</v>
      </c>
      <c r="G17" s="7">
        <f>155220400-106100000</f>
        <v>49120400</v>
      </c>
      <c r="H17" s="7">
        <v>759500</v>
      </c>
      <c r="I17" s="7">
        <f>J17+K17</f>
        <v>49879900</v>
      </c>
      <c r="J17" s="7">
        <f>155220400-106100000</f>
        <v>49120400</v>
      </c>
      <c r="K17" s="7">
        <v>759500</v>
      </c>
    </row>
    <row r="18" spans="1:11" ht="66" customHeight="1">
      <c r="A18" s="20" t="s">
        <v>47</v>
      </c>
      <c r="B18" s="17" t="s">
        <v>35</v>
      </c>
      <c r="C18" s="7">
        <v>8000000</v>
      </c>
      <c r="D18" s="1">
        <v>17</v>
      </c>
      <c r="E18" s="18" t="s">
        <v>36</v>
      </c>
      <c r="F18" s="19">
        <f>SUM(G18:H18)</f>
        <v>8000000</v>
      </c>
      <c r="G18" s="7">
        <v>8000000</v>
      </c>
      <c r="H18" s="7"/>
      <c r="I18" s="7"/>
      <c r="J18" s="7">
        <v>8000000</v>
      </c>
      <c r="K18" s="7"/>
    </row>
    <row r="19" spans="1:11" ht="70.5" customHeight="1">
      <c r="A19" s="20" t="s">
        <v>48</v>
      </c>
      <c r="B19" s="17" t="s">
        <v>49</v>
      </c>
      <c r="C19" s="7">
        <v>106100000</v>
      </c>
      <c r="D19" s="1">
        <v>11</v>
      </c>
      <c r="E19" s="18" t="s">
        <v>36</v>
      </c>
      <c r="F19" s="19">
        <f>SUM(G19:H19)</f>
        <v>109232900</v>
      </c>
      <c r="G19" s="7">
        <v>106100000</v>
      </c>
      <c r="H19" s="7">
        <v>3132900</v>
      </c>
      <c r="I19" s="7">
        <f>SUM(J19:K19)</f>
        <v>109232900</v>
      </c>
      <c r="J19" s="7">
        <v>106100000</v>
      </c>
      <c r="K19" s="7">
        <v>3132900</v>
      </c>
    </row>
    <row r="20" spans="1:11" ht="15.75">
      <c r="A20" s="1"/>
      <c r="B20" s="11" t="s">
        <v>24</v>
      </c>
      <c r="C20" s="14">
        <f>SUM(C13:C19)</f>
        <v>243049800</v>
      </c>
      <c r="D20" s="1"/>
      <c r="E20" s="1"/>
      <c r="F20" s="14">
        <f>SUM(F13:F18)</f>
        <v>107740800</v>
      </c>
      <c r="G20" s="14">
        <f>SUM(G13:G19)</f>
        <v>212340800</v>
      </c>
      <c r="H20" s="24">
        <f>SUM(H13:H19)</f>
        <v>4632900</v>
      </c>
      <c r="I20" s="14">
        <f>SUM(I13:I18)</f>
        <v>99740800</v>
      </c>
      <c r="J20" s="14">
        <f>SUM(J13:J19)</f>
        <v>212340800</v>
      </c>
      <c r="K20" s="14">
        <f>SUM(K13:K19)</f>
        <v>4632900</v>
      </c>
    </row>
  </sheetData>
  <mergeCells count="18">
    <mergeCell ref="C9:C12"/>
    <mergeCell ref="E10:E12"/>
    <mergeCell ref="D9:D12"/>
    <mergeCell ref="A7:K7"/>
    <mergeCell ref="B9:B12"/>
    <mergeCell ref="A9:A12"/>
    <mergeCell ref="E9:K9"/>
    <mergeCell ref="I10:K10"/>
    <mergeCell ref="J11:K11"/>
    <mergeCell ref="I11:I12"/>
    <mergeCell ref="F10:F12"/>
    <mergeCell ref="H11:H12"/>
    <mergeCell ref="I1:K1"/>
    <mergeCell ref="I2:K2"/>
    <mergeCell ref="G11:G12"/>
    <mergeCell ref="I4:K4"/>
    <mergeCell ref="I5:K5"/>
    <mergeCell ref="G10:H10"/>
  </mergeCells>
  <printOptions horizontalCentered="1"/>
  <pageMargins left="0.35433070866141736" right="0.15748031496062992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7 к НРСД от 19.01.2005г. № 2-нр</dc:title>
  <dc:subject/>
  <dc:creator/>
  <cp:keywords/>
  <dc:description/>
  <cp:lastModifiedBy>T</cp:lastModifiedBy>
  <cp:lastPrinted>2005-01-27T06:27:03Z</cp:lastPrinted>
  <dcterms:created xsi:type="dcterms:W3CDTF">2003-02-12T06:10:52Z</dcterms:created>
  <dcterms:modified xsi:type="dcterms:W3CDTF">2018-01-07T18:42:32Z</dcterms:modified>
  <cp:category/>
  <cp:version/>
  <cp:contentType/>
  <cp:contentStatus/>
</cp:coreProperties>
</file>