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0" windowWidth="19320" windowHeight="11220" activeTab="0"/>
  </bookViews>
  <sheets>
    <sheet name="Исполнение доходной части бюдж" sheetId="1" r:id="rId1"/>
  </sheets>
  <definedNames>
    <definedName name="_xlnm.Print_Titles" localSheetId="0">'Исполнение доходной части бюдж'!$9:$10</definedName>
    <definedName name="_xlnm.Print_Area" localSheetId="0">'Исполнение доходной части бюдж'!$A$1:$G$227</definedName>
  </definedNames>
  <calcPr fullCalcOnLoad="1"/>
</workbook>
</file>

<file path=xl/sharedStrings.xml><?xml version="1.0" encoding="utf-8"?>
<sst xmlns="http://schemas.openxmlformats.org/spreadsheetml/2006/main" count="447" uniqueCount="371">
  <si>
    <t>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</si>
  <si>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</si>
  <si>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</si>
  <si>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</si>
  <si>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</si>
  <si>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000 1 01 02000 00 0000 000</t>
  </si>
  <si>
    <t>НДФЛ на доходы физических лиц с доходов, источником которых является налоговый агент</t>
  </si>
  <si>
    <t>182 1 01 02010 01 0000 110</t>
  </si>
  <si>
    <t>182 1 01 02010 01 1000 110</t>
  </si>
  <si>
    <t>НДФЛ с доходов, источником которых является налоговый агент</t>
  </si>
  <si>
    <t>182 1 01 02010 01 2100 110</t>
  </si>
  <si>
    <t>182 1 01 02010 01 3000 110</t>
  </si>
  <si>
    <t>182 1 01 02010 01 4000 110</t>
  </si>
  <si>
    <t>182 1 01 02010 01 5000 110</t>
  </si>
  <si>
    <t>НДФЛ на доходы физических лиц, полученных от осуществления деятельности физическими лицами, зарегистрированными в качестве ИП</t>
  </si>
  <si>
    <t>182 1 01 02020 01 0000 110</t>
  </si>
  <si>
    <t>182 1 01 02020 01 1000 110</t>
  </si>
  <si>
    <t>182 1 01 02020 01 2100 110</t>
  </si>
  <si>
    <t>182 1 01 02020 01 3000 110</t>
  </si>
  <si>
    <t>182 1 01 02020 01 4000 110</t>
  </si>
  <si>
    <t>НДФЛ с доходов, полученных физическими лицами в соответствии со статьей 228 НК РФ</t>
  </si>
  <si>
    <t>182 1 01 02030 01 0000 110</t>
  </si>
  <si>
    <t>182 1 01 02030 01 1000 110</t>
  </si>
  <si>
    <t>182 1 01 02030 01 2100 110</t>
  </si>
  <si>
    <t>182 1 01 02030 01 3000 110</t>
  </si>
  <si>
    <t>182 1 01 02030 01 4000 110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</si>
  <si>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</si>
  <si>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</si>
  <si>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</si>
  <si>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</si>
  <si>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топливо. зачисляемые в консолидированные бюджеты субъектов РФ</t>
  </si>
  <si>
    <t>100 1 03 02230 01 0000 110</t>
  </si>
  <si>
    <t>Доходы от уплаты акцизов на моторные масла для дизельных и (или) карбюраторных (инжекторных) двигателей.</t>
  </si>
  <si>
    <t>100 1 03 02240 01 0000 110</t>
  </si>
  <si>
    <t>Доходы от уплаты акцизов на автомобильный бензин, производимый на территории РФ</t>
  </si>
  <si>
    <t>100 1 03 02250 01 0000 110</t>
  </si>
  <si>
    <t>Доходы от уплаты акцизов на прямогонный бензин, производимый на территории РФ.</t>
  </si>
  <si>
    <t>100 1 03 02260 01 0000 110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</si>
  <si>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</si>
  <si>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</si>
  <si>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</si>
  <si>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</si>
  <si>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</si>
  <si>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</si>
  <si>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182 1 05 01011 01 1000 110</t>
  </si>
  <si>
    <t>182 1 05 01011 01 2100 110</t>
  </si>
  <si>
    <t>182 1 05 01011 01 3000 110</t>
  </si>
  <si>
    <t>182 1 05 01011 01 4000 110</t>
  </si>
  <si>
    <t>000 1 05 01012 01 0000 110</t>
  </si>
  <si>
    <t>182 1 05 01012 01 1000 110</t>
  </si>
  <si>
    <t>182 1 05 01012 01 2100 110</t>
  </si>
  <si>
    <t>182 1 05 01012 01 3000 110</t>
  </si>
  <si>
    <t>000 1 05 01020 01 0000 110</t>
  </si>
  <si>
    <t>182 1 05 01021 01 1000 110</t>
  </si>
  <si>
    <t>182 1 05 01021 01 2100 110</t>
  </si>
  <si>
    <t>182 1 05 01021 01 3000 110</t>
  </si>
  <si>
    <t>182 1 05 01021 01 4000 110</t>
  </si>
  <si>
    <t>182 1 05 01021 01 5000 110</t>
  </si>
  <si>
    <t>182 1 05 01022 01 1000 110</t>
  </si>
  <si>
    <t>182 1 05 01022 01 2100 110</t>
  </si>
  <si>
    <t>182 1 05 01022 01 3000 110</t>
  </si>
  <si>
    <t>182 1 05 01022 01 4000 110</t>
  </si>
  <si>
    <t>Минимальный налог, зачисляемый в бюджеты субъектов Российской Федерации</t>
  </si>
  <si>
    <t>000 1 05 01050 01 0000 110</t>
  </si>
  <si>
    <t>182 1 05 01050 01 1000 110</t>
  </si>
  <si>
    <t>182 1 05 01050 01 2100 110</t>
  </si>
  <si>
    <t>182 1 05 01050 01 3000 110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</si>
  <si>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</si>
  <si>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</si>
  <si>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</si>
  <si>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182 1 05 02010 02 1000 110</t>
  </si>
  <si>
    <t>182 1 05 02010 02 2100 110</t>
  </si>
  <si>
    <t>182 1 05 02010 02 3000 110</t>
  </si>
  <si>
    <t>182 1 05 02010 02 4000 110</t>
  </si>
  <si>
    <t>000 1 05 02020 02 0000 110</t>
  </si>
  <si>
    <t>182 1 05 02020 02 1000 110</t>
  </si>
  <si>
    <t>182 1 05 02020 02 2100 110</t>
  </si>
  <si>
    <t>182 1 05 02020 02 3000 110</t>
  </si>
  <si>
    <t>182 1 05 02020 02 4000 110</t>
  </si>
  <si>
    <t>000 1 05 04000 02 0000 110</t>
  </si>
  <si>
    <t>182 1 05 04010 02 0000 110</t>
  </si>
  <si>
    <t>182 1 05 04010 02 1000 110</t>
  </si>
  <si>
    <t>182 1 05 04010 02 2100 110</t>
  </si>
  <si>
    <t>182 1 05 04010 02 3000 110</t>
  </si>
  <si>
    <t>182 1 05 04010 02 4000 110</t>
  </si>
  <si>
    <t>НАЛОГИ НА ИМУЩЕСТВО</t>
  </si>
  <si>
    <t>000 1 06 00000 00 0000 000</t>
  </si>
  <si>
    <t>Налог на имущество физических лиц</t>
  </si>
  <si>
    <t>000 1 06 01000 00 0000 000</t>
  </si>
  <si>
    <t>182 1 06 01020 04 1000 110</t>
  </si>
  <si>
    <t>182 1 06 01020 04 2100 110</t>
  </si>
  <si>
    <t>182 1 06 01020 04 4000 110</t>
  </si>
  <si>
    <t>Земельный налог</t>
  </si>
  <si>
    <t>000 1 06 06000 00 0000 000</t>
  </si>
  <si>
    <t>000 1 06 06032 04 0000 110</t>
  </si>
  <si>
    <t>182 1 06 06032 04 1000 110</t>
  </si>
  <si>
    <t>182 1 06 06032 04 2100 110</t>
  </si>
  <si>
    <t>182 1 06 06032 04 3000 110</t>
  </si>
  <si>
    <t>182 1 06 06032 04 4000 110</t>
  </si>
  <si>
    <t>000 1 06 06042 04 0000 110</t>
  </si>
  <si>
    <t>182 1 06 06042 04 1000 110</t>
  </si>
  <si>
    <t>182 1 06 06042 04 2100 110</t>
  </si>
  <si>
    <t>182 1 06 06042 04 3000 110</t>
  </si>
  <si>
    <t>182 1 06 06042 04 4000 110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</si>
  <si>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</si>
  <si>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</si>
  <si>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</si>
  <si>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</si>
  <si>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182 1 08 03010 01 1000 110</t>
  </si>
  <si>
    <t>ЗАДОЛЖЕННОСТЬ И ПЕРЕРАСЧЕТЫ ПО ОТМЕНЕННЫМ НАЛОГАМ, СБОРАМ И ИНЫМ ОБЯЗАТЕЛЬНЫМ ПЛАТЕЖАМ</t>
  </si>
  <si>
    <t>000 1 09 00000 00 0000 000</t>
  </si>
  <si>
    <t>000 1 09 01020 04 0000 110</t>
  </si>
  <si>
    <t>182 1 09 01020 04 1000 110</t>
  </si>
  <si>
    <t>182 1 09 01020 04 2100 110</t>
  </si>
  <si>
    <t>182 1 09 01020 04 3000 110</t>
  </si>
  <si>
    <t>182 1 09 04052 04 0000 110</t>
  </si>
  <si>
    <t>182 1 09 04052 04 1000 110</t>
  </si>
  <si>
    <t>Земельный налог (по обязательствам. возникшим до 1 января 2006 года). мобилизуемый на территориях городских округов</t>
  </si>
  <si>
    <t>182 1 09 04052 04 2100 110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</si>
  <si>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</si>
  <si>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</si>
  <si>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</si>
  <si>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</si>
  <si>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182 1 09 06010 02 1000 110</t>
  </si>
  <si>
    <t>182 1 09 06010 02 2100 110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</si>
  <si>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</si>
  <si>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</si>
  <si>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</si>
  <si>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182 1 09 07012 04 1000 110</t>
  </si>
  <si>
    <t>182 1 09 07032 04 1000 110</t>
  </si>
  <si>
    <t>Прочие местные налоги и сборы, мобилизуемые на территориях городских округов</t>
  </si>
  <si>
    <t>000 1 09 07052 04 0000 110</t>
  </si>
  <si>
    <t>182 1 09 07052 04 1000 110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</si>
  <si>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</si>
  <si>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</si>
  <si>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от размещения временно свободных средств бюджетов городских округов</t>
  </si>
  <si>
    <t>901 1 11 02032 04 0000 120</t>
  </si>
  <si>
    <t>000 1 11 05000 00 0000 120</t>
  </si>
  <si>
    <t>907 1 11 05012 04 0000 120</t>
  </si>
  <si>
    <t>907 1 11 05034 04 0000 120</t>
  </si>
  <si>
    <t>901 1 11 07014 04 0000 120</t>
  </si>
  <si>
    <t>907 1 11 09044 04 0001 120</t>
  </si>
  <si>
    <t>907 1 11 09044 04 0002 120</t>
  </si>
  <si>
    <t>ПЛАТЕЖИ ПРИ ПОЛЬЗОВАНИИ ПРИРОДНЫМИ РЕСУРСАМИ</t>
  </si>
  <si>
    <t>000 1 12 00000 00 0000 000</t>
  </si>
  <si>
    <t>Плата за выбросы загрязняющих веществ в атмосферный воздух стационарными объектами</t>
  </si>
  <si>
    <t>048 1 12 01010 01 6000 120</t>
  </si>
  <si>
    <t>Плата за выбросы загрязняющих веществ в атмосферный воздух передвижными объектами</t>
  </si>
  <si>
    <t>048 1 12 01020 01 6000 120</t>
  </si>
  <si>
    <t>Плата за выбросы загрязняющих веществ в водные объекты</t>
  </si>
  <si>
    <t>048 1 12 01030 01 6000 120</t>
  </si>
  <si>
    <t>Плата за размещение отходов производства и потребления</t>
  </si>
  <si>
    <t>048 1 12 01040 01 6000 120</t>
  </si>
  <si>
    <t>000 1 13 00000 00 0000 000</t>
  </si>
  <si>
    <t>901 1 13 01994 04 0000 130</t>
  </si>
  <si>
    <t>Доходы от компенсации затрат государства</t>
  </si>
  <si>
    <t>000 1 13 02000 00 0000 130</t>
  </si>
  <si>
    <t>Прочие доходы от  компенсации затрат бюджетов городских округов</t>
  </si>
  <si>
    <t>901 1 13 02994 04 0000 130</t>
  </si>
  <si>
    <t>906 1 13 02994 04 0000 130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</si>
  <si>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</si>
  <si>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</si>
  <si>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квартир, находящихся в собственности городских округов</t>
  </si>
  <si>
    <t>907 1 14 01040 04 0000 410</t>
  </si>
  <si>
    <t>907 1 14 02043 04 0000 410</t>
  </si>
  <si>
    <t>907 1 14 06012 04 0000 430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</si>
  <si>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</si>
  <si>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</si>
  <si>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</si>
  <si>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</si>
  <si>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</si>
  <si>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182 1 16 03010 01 6000 140</t>
  </si>
  <si>
    <t>000 1 16 03030 01 0000 140</t>
  </si>
  <si>
    <t>182 1 16 03030 01 6000 140</t>
  </si>
  <si>
    <t>000 1 16 06000 01 0000 140</t>
  </si>
  <si>
    <t>182 1 16 06000 01 6000 140</t>
  </si>
  <si>
    <t>000 1 16 08000 01 0000 140</t>
  </si>
  <si>
    <t>188 1 16 08010 01 6000 140</t>
  </si>
  <si>
    <t>000 1 16 25000 01 0000 140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</si>
  <si>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</si>
  <si>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</si>
  <si>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 за нарушение законодательства в области охраны окружающей среды</t>
  </si>
  <si>
    <t>048 1 16 25050 01 6000 140</t>
  </si>
  <si>
    <t>Денежные взыскания (штрафы) за нарушение земельного законодательства</t>
  </si>
  <si>
    <t>000 1 16 25060 01 0000 140</t>
  </si>
  <si>
    <t>321 1 16 25060 01 6000 140</t>
  </si>
  <si>
    <t>000 1 16 28000 01 0000 140</t>
  </si>
  <si>
    <t>188 1 16 28000 01 6000 140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</si>
  <si>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</si>
  <si>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</si>
  <si>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188 1 16 30030 01 6000 140</t>
  </si>
  <si>
    <t>161 1 16 33040 04 6000 140</t>
  </si>
  <si>
    <t>188 1 16 43000 01 6000 140</t>
  </si>
  <si>
    <t>192 1 16 43000 01 6000 140</t>
  </si>
  <si>
    <t>Денежные взыскания (штрафы). установленные законами субъектов РФ за несоблюдение муниципальных правовых актов</t>
  </si>
  <si>
    <t>816 1 16 51020 02 0000 140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</si>
  <si>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</si>
  <si>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</si>
  <si>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817 1 16 90040 04 0000 140</t>
  </si>
  <si>
    <t>Прочие поступления от денежных взысканий (штрафов) и иных сумм в возмещение ущерба, зачисляемые в бюджеты городских</t>
  </si>
  <si>
    <t>901 1 16 90040 04 0000 140</t>
  </si>
  <si>
    <t>Прочие поступления от  денежных взысканий (штрафов) и иных сумм в возмещение ущерба, зачисляемые в бюджеты городских округов</t>
  </si>
  <si>
    <t>188 1 16 90040 04 6000 140</t>
  </si>
  <si>
    <t>Прочие поступления от денежных взысканий ФМС(штрафов) и иных сумм в возмещение ущерба, зачисляемые в бюджеты городских</t>
  </si>
  <si>
    <t>192 1 16 90040 04 6000 140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</si>
  <si>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</si>
  <si>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321 1 16 90040 04 6000 140</t>
  </si>
  <si>
    <t>415 1 16 90040 04 6000 140</t>
  </si>
  <si>
    <t>ПРОЧИЕ НЕНАЛОГОВЫЕ ДОХОДЫ</t>
  </si>
  <si>
    <t>000 1 17 00000 00 0000 000</t>
  </si>
  <si>
    <t>Невыясненные поступления</t>
  </si>
  <si>
    <t>000 1 17 01000 00 0000 000</t>
  </si>
  <si>
    <t>Невыясненные поступления. зачисляемые в бюджеты городских округов</t>
  </si>
  <si>
    <t>906 1 17 01040 04 0000 180</t>
  </si>
  <si>
    <t>Прочие неналоговые доходы</t>
  </si>
  <si>
    <t>000 1 17 05000 00 0000 000</t>
  </si>
  <si>
    <t>Прочие неналоговые доходы(плата за вырубку деревьев) бюджетов городских округов</t>
  </si>
  <si>
    <t>901 1 17 05040 04 0001 180</t>
  </si>
  <si>
    <t>Прочие неналоговые доходы(инвестконтракты)бюджетов городских округов</t>
  </si>
  <si>
    <t>901 1 17 05040 04 0002 180</t>
  </si>
  <si>
    <t>901 1 17 05040 04 0003 180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</si>
  <si>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</si>
  <si>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</si>
  <si>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</si>
  <si>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</si>
  <si>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городских округов</t>
  </si>
  <si>
    <t>000 2 02 02000 00 0000 151</t>
  </si>
  <si>
    <t>907 2 02 02008 04 0000 151</t>
  </si>
  <si>
    <t>901 2 02 02009 04 0001 151</t>
  </si>
  <si>
    <t>901 2 02 02009 04 0002 151</t>
  </si>
  <si>
    <t>907 2 02 02051 04 0000 151</t>
  </si>
  <si>
    <t>901 2 02 02216 04 0000 151</t>
  </si>
  <si>
    <t>901 2 02 02999 04 0001 151</t>
  </si>
  <si>
    <t>902 2 02 02999 04 0001 151</t>
  </si>
  <si>
    <t>901 2 02 02999 04 0002 151</t>
  </si>
  <si>
    <t>902 2 02 02999 04 0002 151</t>
  </si>
  <si>
    <t>903 2 02 02999 04 0002 151</t>
  </si>
  <si>
    <t>Прочие субсидии (приобретение техники для коммунального хозяйства)</t>
  </si>
  <si>
    <t>901 2 02 02999 04 0003 151</t>
  </si>
  <si>
    <t>902 2 02 02999 04 0003 151</t>
  </si>
  <si>
    <t>Прочие субсидии (доступная среда)</t>
  </si>
  <si>
    <t>903 2 02 02999 04 0003 151</t>
  </si>
  <si>
    <t>902 2 02 02999 04 0004 151</t>
  </si>
  <si>
    <t>902 2 02 02999 04 0005 151</t>
  </si>
  <si>
    <t>902 2 02 02999 04 0006 151</t>
  </si>
  <si>
    <t>Прочие субсидии (ГП "Доступная среда ФБ)</t>
  </si>
  <si>
    <t>902 2 02 02999 04 0007 151</t>
  </si>
  <si>
    <t>902 2 02 02999 04 0008 151</t>
  </si>
  <si>
    <t>Субвенции бюджетам субъектов Российской Федерации и муниципальных образований</t>
  </si>
  <si>
    <t>000 2 02 03000 00 0000 000</t>
  </si>
  <si>
    <t>901 2 02 03015 04 0000 151</t>
  </si>
  <si>
    <t>Субвенция на денежное вознаграждение за классное руководство</t>
  </si>
  <si>
    <t>902 2 02 03021 04 0000 151</t>
  </si>
  <si>
    <t>901 2 02 03022 04 0000 151</t>
  </si>
  <si>
    <t>902 2 02 03024 04 0000 151</t>
  </si>
  <si>
    <t>Субв на передав гос. полномочия</t>
  </si>
  <si>
    <t>907 2 02 03024 04 0000 151</t>
  </si>
  <si>
    <t>901 2 02 03024 04 0001 151</t>
  </si>
  <si>
    <t>901 2 02 03024 04 0002 151</t>
  </si>
  <si>
    <t>901 2 02 03024 04 0003 151</t>
  </si>
  <si>
    <t>902 2 02 03029 04 0000 151</t>
  </si>
  <si>
    <t>907 2 02 03069 04 0000 151</t>
  </si>
  <si>
    <t>907 2 02 03119 04 0000 151</t>
  </si>
  <si>
    <t>901 2 02 03999 04 0001 151</t>
  </si>
  <si>
    <t>Прочие  субвенции (госстандарт)</t>
  </si>
  <si>
    <t>902 2 02 03999 04 0001 151</t>
  </si>
  <si>
    <t>902 2 02 03999 04 0002 151</t>
  </si>
  <si>
    <t>902 2 02 03999 04 0003 151</t>
  </si>
  <si>
    <t>902 2 02 03999 04 0004 151</t>
  </si>
  <si>
    <t>000 2 02 04000 00 0000 000</t>
  </si>
  <si>
    <t>Средства, передаваемые  Администрации г. Долгопрудного</t>
  </si>
  <si>
    <t>901 2 02 04012 04 0000 151</t>
  </si>
  <si>
    <t>Средства, передаваемые Управлению по культуре, физической культуре, спорту, туризму и делам молодежи</t>
  </si>
  <si>
    <t>903 2 02 04012 04 0000 151</t>
  </si>
  <si>
    <t>Средства, передаваемые бюджетам городских округов на комплектование книжных фондов библиотек муниципальных образований</t>
  </si>
  <si>
    <t>903 2 02 04025 04 0000 151</t>
  </si>
  <si>
    <t>Межбюджетные трансферты передоваемые бюджетам городских округов на создание и/или развитие многофункционального центра предоставления государственных и муниципальных услуг</t>
  </si>
  <si>
    <t>901 2 02 04061 04 0000 151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</si>
  <si>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</si>
  <si>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</si>
  <si>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902 2 18 04010 04 0000 180</t>
  </si>
  <si>
    <t>903 2 18 04010 04 0000 180</t>
  </si>
  <si>
    <t>Доходы бюджетов городских округов от возврата автономными учреждениями остатков субсидий прошлых лет</t>
  </si>
  <si>
    <t>000 2 18 04020 04 0000 180</t>
  </si>
  <si>
    <t>902 2 18 04020 04 0000 180</t>
  </si>
  <si>
    <t>903 2 18 04020 04 0000 180</t>
  </si>
  <si>
    <t>Возврат остатков субсидий, 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</si>
  <si>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</si>
  <si>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901 2 19 04000 04 0000 151</t>
  </si>
  <si>
    <t>902 2 19 04000 04 0000 151</t>
  </si>
  <si>
    <t>ВСЕГО ДОХОДОВ</t>
  </si>
  <si>
    <t>000 8 90 00000 00 0000 000</t>
  </si>
  <si>
    <t>Наименование КД</t>
  </si>
  <si>
    <t>КД</t>
  </si>
  <si>
    <t>Роспись на 2015г.</t>
  </si>
  <si>
    <t>План на 2015г.</t>
  </si>
  <si>
    <t>Исполнено</t>
  </si>
  <si>
    <t>Отклонения от годового плана</t>
  </si>
  <si>
    <t>% исполнен. годового плана</t>
  </si>
  <si>
    <t>к решению Совета депутатов</t>
  </si>
  <si>
    <t>Поступление доходов в бюджет городского округа Долгопрудный в 2015 году по кодам видов доходов, подвидов доходов, классификации операций сектора государственного управления, относящихся к доходам бюджета.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</si>
  <si>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</si>
  <si>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</si>
  <si>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</si>
  <si>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</si>
  <si>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</si>
  <si>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000 1 16 40000 01 0000 140</t>
  </si>
  <si>
    <t>118</t>
  </si>
  <si>
    <t>000 1 16 50000 02 0000 140</t>
  </si>
  <si>
    <t>83,93</t>
  </si>
  <si>
    <t>Иные межбюджетные трансферты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</si>
  <si>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</si>
  <si>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</si>
  <si>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</si>
  <si>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</si>
  <si>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</si>
  <si>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Земельный налог (по обязательствам, возникшим до 1 января 2006 года),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</si>
  <si>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мобилизуемыерриториях городских округов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</si>
  <si>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</si>
  <si>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</si>
  <si>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</si>
  <si>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округамим</t>
  </si>
  <si>
    <t>Прочие поступления от использования имущества, находящегося в собственности городских округов (плата за найм)</t>
  </si>
  <si>
    <t>Прочие поступления от использования имущества, находящегося в собственности городских округов (за установку и эксплуатацию  рекламных конструкций)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</si>
  <si>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</si>
  <si>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</si>
  <si>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</si>
  <si>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</si>
  <si>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125,126, 128, 129, 129.1, 132, 133, 134, 135, 135.1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</si>
  <si>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</si>
  <si>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</si>
  <si>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</si>
  <si>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продукции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</si>
  <si>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</si>
  <si>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</si>
  <si>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штрафы за правонарушения в области дорожного движения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</si>
  <si>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</si>
  <si>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 xml:space="preserve">Денежные взыскания (штрафы) за нарушение миграционного законодательства РФ </t>
  </si>
  <si>
    <t>Денежные взыскания (штрафы) за нарушения законодательства  РФ об административных правонарушениях</t>
  </si>
  <si>
    <t>Денежные взыскания (штрафы), установленные законами субъектов РФ за несоблюдение муниципальных правовых актов</t>
  </si>
  <si>
    <t>Прочие неналоговые доходы (за размещение нестационарного  торгового места)</t>
  </si>
  <si>
    <t>Субсидии на обеспечение жильем молодых семей, за счет областного бюджета</t>
  </si>
  <si>
    <t>Субсидии бюджетам на обеспечение жильем молодых семей, за счет федерального бюджета</t>
  </si>
  <si>
    <t>Субсидии на государственную поддержку малого предпринимательства, за счет средств федерального бюджета</t>
  </si>
  <si>
    <t>Субсидии на государственную поддержку малого предпринимательства, за счет средств областного бюджета</t>
  </si>
  <si>
    <t>Субсидия на капитальный ремонт автомобильных дорог общего пользования  дворовых территорий многоквартирных домов</t>
  </si>
  <si>
    <t>Прочие субсидии (проектирование и строительство ФОК)</t>
  </si>
  <si>
    <t>Прочие субсидии (Доступ  к сети Интернет.)</t>
  </si>
  <si>
    <t>Прочие субсидии (на организацию  деятельности МФЦ)</t>
  </si>
  <si>
    <t>Прочие субсидии (отдых детей в каникулярное время)</t>
  </si>
  <si>
    <t>Прочие субсидии (благоустройство парков)</t>
  </si>
  <si>
    <t>Прочие субсидии (присмотр и уход в частных дошкольных организациях)</t>
  </si>
  <si>
    <t>Прочие субсидии гранты Губернатора Московско области</t>
  </si>
  <si>
    <t>Прочие субсидии (на закупку оборудования для общеобразовательных организаций - победителям конкурса на присвоение статуса  общеобразовательной  Региональной инновационной площадки Московской области)</t>
  </si>
  <si>
    <t>Прочие субсидии (на закупку оборудования для дошкольный образовательных организаций - победителям конкурса на присвоение статуса  общеобразовательной  Региональной инновационной площадки Московской области)</t>
  </si>
  <si>
    <t>Прочие субсидии (инклюзивное образование ОБ)</t>
  </si>
  <si>
    <t>Субвенция на предоставление гражданам субсидий на оплату жилого помещения и коммунальных услуг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</si>
  <si>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</si>
  <si>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Субвенция  на обеспечение передаваемых  полномочий субъекта</t>
  </si>
  <si>
    <t>Субвенция на обеспечение передаваемых полномочий (компенсация стоимости питания)</t>
  </si>
  <si>
    <t>Субвенция на обеспечение передаваемых полномочий  субъекта (комиссия по делам несовершеннолетних)</t>
  </si>
  <si>
    <t>Субвенция  на обеспечение передаваемых  полномочий субъекта (архив)</t>
  </si>
  <si>
    <t>Субвенция на  компенсацию части родительской платы за содержание ребенка в  образовательных  организациях</t>
  </si>
  <si>
    <t>Субвенция на обеспечение жильем  в соответствии с ФЗ №5-ФЗ от 12.01.1995г. "О ветеранах", Указ Президента РФ №714 от 07.05.2008г.</t>
  </si>
  <si>
    <t>Субвенции на обеспечение предоставления жилых помещений детям-сиротам и детям.оставшимся без попечения родителей.лицам из их числа по договорам найма специализированных жилых помещений</t>
  </si>
  <si>
    <t>Прочие субвенции(питание беременных женщин, кормящих матерей, детей до 3 лет)</t>
  </si>
  <si>
    <t>Прочие  субвенции  (частные общеобразовательные учреждения)</t>
  </si>
  <si>
    <t>Прочие субвенции ( на финансирование дошкольного  образования в частных дошкольных организациях)</t>
  </si>
  <si>
    <t>Прочие субвенции( на финансирование дошкольного  образованияя в муниципальных  дошкольных организациях)</t>
  </si>
  <si>
    <t>Приложение №14</t>
  </si>
  <si>
    <t>от 17.06.2016г. №40-нр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</si>
</sst>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_ "/>
    <numFmt numFmtId="165" formatCode="0.0"/>
  </numFmts>
  <fonts count="39">
    <font>
      <sz val="9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left" vertical="center" wrapText="1"/>
    </xf>
    <xf numFmtId="1" fontId="2" fillId="0" borderId="12" xfId="0" applyNumberFormat="1" applyFont="1" applyBorder="1" applyAlignment="1">
      <alignment horizontal="left" vertical="center" wrapText="1"/>
    </xf>
    <xf numFmtId="164" fontId="2" fillId="0" borderId="12" xfId="0" applyNumberFormat="1" applyFont="1" applyBorder="1" applyAlignment="1">
      <alignment horizontal="right" vertical="center"/>
    </xf>
    <xf numFmtId="1" fontId="2" fillId="0" borderId="13" xfId="0" applyNumberFormat="1" applyFont="1" applyBorder="1" applyAlignment="1">
      <alignment horizontal="left" vertical="center" wrapText="1"/>
    </xf>
    <xf numFmtId="1" fontId="2" fillId="0" borderId="14" xfId="0" applyNumberFormat="1" applyFont="1" applyBorder="1" applyAlignment="1">
      <alignment horizontal="left" vertical="center" wrapText="1"/>
    </xf>
    <xf numFmtId="164" fontId="2" fillId="0" borderId="14" xfId="0" applyNumberFormat="1" applyFont="1" applyBorder="1" applyAlignment="1">
      <alignment horizontal="right" vertical="center"/>
    </xf>
    <xf numFmtId="1" fontId="0" fillId="0" borderId="13" xfId="0" applyNumberFormat="1" applyFont="1" applyBorder="1" applyAlignment="1">
      <alignment horizontal="left" vertical="center" wrapText="1"/>
    </xf>
    <xf numFmtId="1" fontId="0" fillId="0" borderId="14" xfId="0" applyNumberFormat="1" applyFont="1" applyBorder="1" applyAlignment="1">
      <alignment horizontal="left" vertical="center" wrapText="1"/>
    </xf>
    <xf numFmtId="164" fontId="0" fillId="0" borderId="14" xfId="0" applyNumberFormat="1" applyFont="1" applyBorder="1" applyAlignment="1">
      <alignment horizontal="right" vertical="center"/>
    </xf>
    <xf numFmtId="165" fontId="0" fillId="0" borderId="10" xfId="0" applyNumberFormat="1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left" vertical="center" wrapText="1"/>
    </xf>
    <xf numFmtId="165" fontId="2" fillId="0" borderId="16" xfId="0" applyNumberFormat="1" applyFont="1" applyBorder="1" applyAlignment="1">
      <alignment horizontal="left" vertical="center" wrapText="1"/>
    </xf>
    <xf numFmtId="165" fontId="0" fillId="0" borderId="16" xfId="0" applyNumberFormat="1" applyFont="1" applyBorder="1" applyAlignment="1">
      <alignment horizontal="left" vertical="center" wrapText="1"/>
    </xf>
    <xf numFmtId="1" fontId="0" fillId="0" borderId="13" xfId="0" applyNumberFormat="1" applyFont="1" applyFill="1" applyBorder="1" applyAlignment="1">
      <alignment horizontal="left" vertical="center" wrapText="1"/>
    </xf>
    <xf numFmtId="1" fontId="2" fillId="0" borderId="13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7"/>
  <sheetViews>
    <sheetView showGridLines="0" tabSelected="1" view="pageBreakPreview" zoomScale="60" zoomScaleNormal="75" zoomScalePageLayoutView="0" workbookViewId="0" topLeftCell="A1">
      <selection activeCell="E14" sqref="E14"/>
    </sheetView>
  </sheetViews>
  <sheetFormatPr defaultColWidth="11.00390625" defaultRowHeight="12"/>
  <cols>
    <col min="1" max="1" width="63.00390625" style="3" customWidth="1"/>
    <col min="2" max="2" width="24.421875" style="3" customWidth="1"/>
    <col min="3" max="3" width="15.421875" style="3" hidden="1" customWidth="1"/>
    <col min="4" max="4" width="18.57421875" style="3" customWidth="1"/>
    <col min="5" max="5" width="16.7109375" style="3" customWidth="1"/>
    <col min="6" max="6" width="16.421875" style="3" customWidth="1"/>
    <col min="7" max="7" width="8.00390625" style="3" customWidth="1"/>
    <col min="8" max="16384" width="11.00390625" style="3" customWidth="1"/>
  </cols>
  <sheetData>
    <row r="1" spans="1:7" ht="15">
      <c r="A1" s="1"/>
      <c r="B1" s="2"/>
      <c r="C1" s="2"/>
      <c r="D1" s="21"/>
      <c r="E1" s="21"/>
      <c r="F1" s="22"/>
      <c r="G1" s="22"/>
    </row>
    <row r="2" spans="1:7" ht="15">
      <c r="A2" s="2"/>
      <c r="B2" s="2"/>
      <c r="C2" s="2"/>
      <c r="D2" s="21"/>
      <c r="E2" s="24" t="s">
        <v>369</v>
      </c>
      <c r="F2" s="24"/>
      <c r="G2" s="24"/>
    </row>
    <row r="3" spans="4:7" ht="15">
      <c r="D3" s="25" t="s">
        <v>299</v>
      </c>
      <c r="E3" s="25"/>
      <c r="F3" s="25"/>
      <c r="G3" s="25"/>
    </row>
    <row r="4" spans="4:7" ht="15">
      <c r="D4" s="23"/>
      <c r="E4" s="25" t="s">
        <v>370</v>
      </c>
      <c r="F4" s="25"/>
      <c r="G4" s="25"/>
    </row>
    <row r="6" spans="1:13" ht="52.5" customHeight="1">
      <c r="A6" s="26" t="s">
        <v>300</v>
      </c>
      <c r="B6" s="26"/>
      <c r="C6" s="26"/>
      <c r="D6" s="26"/>
      <c r="E6" s="26"/>
      <c r="F6" s="26"/>
      <c r="G6" s="26"/>
      <c r="H6" s="4"/>
      <c r="I6" s="4"/>
      <c r="J6" s="4"/>
      <c r="K6" s="4"/>
      <c r="L6" s="4"/>
      <c r="M6" s="4"/>
    </row>
    <row r="7" spans="1:13" ht="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9" spans="1:7" ht="60">
      <c r="A9" s="5" t="s">
        <v>292</v>
      </c>
      <c r="B9" s="5" t="s">
        <v>293</v>
      </c>
      <c r="C9" s="5" t="s">
        <v>294</v>
      </c>
      <c r="D9" s="5" t="s">
        <v>295</v>
      </c>
      <c r="E9" s="5" t="s">
        <v>296</v>
      </c>
      <c r="F9" s="5" t="s">
        <v>297</v>
      </c>
      <c r="G9" s="15" t="s">
        <v>298</v>
      </c>
    </row>
    <row r="10" spans="1:7" ht="12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15">
        <v>7</v>
      </c>
    </row>
    <row r="11" spans="1:7" ht="12">
      <c r="A11" s="6" t="s">
        <v>0</v>
      </c>
      <c r="B11" s="7" t="s">
        <v>1</v>
      </c>
      <c r="C11" s="8">
        <v>1485546500</v>
      </c>
      <c r="D11" s="8">
        <v>1353364550.3</v>
      </c>
      <c r="E11" s="8">
        <v>1388941288.31</v>
      </c>
      <c r="F11" s="8">
        <v>35576738.01</v>
      </c>
      <c r="G11" s="16">
        <v>102.63</v>
      </c>
    </row>
    <row r="12" spans="1:7" ht="12">
      <c r="A12" s="9" t="s">
        <v>2</v>
      </c>
      <c r="B12" s="10" t="s">
        <v>3</v>
      </c>
      <c r="C12" s="11">
        <v>376679000</v>
      </c>
      <c r="D12" s="11">
        <v>386679000</v>
      </c>
      <c r="E12" s="11">
        <v>393032172.55</v>
      </c>
      <c r="F12" s="11">
        <v>6353172.55</v>
      </c>
      <c r="G12" s="17">
        <v>101.64</v>
      </c>
    </row>
    <row r="13" spans="1:7" ht="12">
      <c r="A13" s="9" t="s">
        <v>4</v>
      </c>
      <c r="B13" s="10" t="s">
        <v>5</v>
      </c>
      <c r="C13" s="11">
        <v>376679000</v>
      </c>
      <c r="D13" s="11">
        <v>386679000</v>
      </c>
      <c r="E13" s="11">
        <v>393032172.55</v>
      </c>
      <c r="F13" s="11">
        <v>6353172.55</v>
      </c>
      <c r="G13" s="17">
        <v>101.64</v>
      </c>
    </row>
    <row r="14" spans="1:7" ht="24">
      <c r="A14" s="12" t="s">
        <v>6</v>
      </c>
      <c r="B14" s="13" t="s">
        <v>7</v>
      </c>
      <c r="C14" s="14">
        <v>372426600</v>
      </c>
      <c r="D14" s="14">
        <v>380044000</v>
      </c>
      <c r="E14" s="14">
        <f>SUM(E15:E19)</f>
        <v>386332400.69</v>
      </c>
      <c r="F14" s="14">
        <f>E14-D14</f>
        <v>6288400.689999998</v>
      </c>
      <c r="G14" s="18">
        <f>E14/D14*100</f>
        <v>101.65465069570891</v>
      </c>
    </row>
    <row r="15" spans="1:7" ht="24">
      <c r="A15" s="12" t="s">
        <v>6</v>
      </c>
      <c r="B15" s="13" t="s">
        <v>8</v>
      </c>
      <c r="C15" s="14">
        <v>0</v>
      </c>
      <c r="D15" s="14">
        <v>0</v>
      </c>
      <c r="E15" s="14">
        <v>383760535.07</v>
      </c>
      <c r="F15" s="14"/>
      <c r="G15" s="18"/>
    </row>
    <row r="16" spans="1:7" ht="12">
      <c r="A16" s="12" t="s">
        <v>9</v>
      </c>
      <c r="B16" s="13" t="s">
        <v>10</v>
      </c>
      <c r="C16" s="14">
        <v>0</v>
      </c>
      <c r="D16" s="14">
        <v>0</v>
      </c>
      <c r="E16" s="14">
        <v>1464630.16</v>
      </c>
      <c r="F16" s="14"/>
      <c r="G16" s="18"/>
    </row>
    <row r="17" spans="1:7" ht="24">
      <c r="A17" s="12" t="s">
        <v>6</v>
      </c>
      <c r="B17" s="13" t="s">
        <v>11</v>
      </c>
      <c r="C17" s="14">
        <v>0</v>
      </c>
      <c r="D17" s="14">
        <v>0</v>
      </c>
      <c r="E17" s="14">
        <v>1158691.65</v>
      </c>
      <c r="F17" s="14"/>
      <c r="G17" s="18"/>
    </row>
    <row r="18" spans="1:7" ht="24">
      <c r="A18" s="12" t="s">
        <v>6</v>
      </c>
      <c r="B18" s="13" t="s">
        <v>12</v>
      </c>
      <c r="C18" s="14">
        <v>0</v>
      </c>
      <c r="D18" s="14">
        <v>0</v>
      </c>
      <c r="E18" s="14">
        <v>-51368.66</v>
      </c>
      <c r="F18" s="14"/>
      <c r="G18" s="18"/>
    </row>
    <row r="19" spans="1:7" ht="24">
      <c r="A19" s="12" t="s">
        <v>6</v>
      </c>
      <c r="B19" s="13" t="s">
        <v>13</v>
      </c>
      <c r="C19" s="14">
        <v>0</v>
      </c>
      <c r="D19" s="14">
        <v>0</v>
      </c>
      <c r="E19" s="14">
        <v>-87.53</v>
      </c>
      <c r="F19" s="14"/>
      <c r="G19" s="18"/>
    </row>
    <row r="20" spans="1:7" ht="42.75" customHeight="1">
      <c r="A20" s="12" t="s">
        <v>14</v>
      </c>
      <c r="B20" s="13" t="s">
        <v>15</v>
      </c>
      <c r="C20" s="14">
        <v>942400</v>
      </c>
      <c r="D20" s="14">
        <v>635000</v>
      </c>
      <c r="E20" s="14">
        <f>SUM(E21:E24)</f>
        <v>644039.02</v>
      </c>
      <c r="F20" s="14">
        <f>E20-D20</f>
        <v>9039.020000000019</v>
      </c>
      <c r="G20" s="18">
        <f>E20/D20*100</f>
        <v>101.42346771653543</v>
      </c>
    </row>
    <row r="21" spans="1:7" ht="36">
      <c r="A21" s="12" t="s">
        <v>14</v>
      </c>
      <c r="B21" s="13" t="s">
        <v>16</v>
      </c>
      <c r="C21" s="14">
        <v>0</v>
      </c>
      <c r="D21" s="14">
        <v>0</v>
      </c>
      <c r="E21" s="14">
        <v>639123.19</v>
      </c>
      <c r="F21" s="14"/>
      <c r="G21" s="18"/>
    </row>
    <row r="22" spans="1:7" ht="36">
      <c r="A22" s="12" t="s">
        <v>14</v>
      </c>
      <c r="B22" s="13" t="s">
        <v>17</v>
      </c>
      <c r="C22" s="14">
        <v>0</v>
      </c>
      <c r="D22" s="14">
        <v>0</v>
      </c>
      <c r="E22" s="14">
        <v>2575.87</v>
      </c>
      <c r="F22" s="14"/>
      <c r="G22" s="18"/>
    </row>
    <row r="23" spans="1:7" ht="36">
      <c r="A23" s="12" t="s">
        <v>14</v>
      </c>
      <c r="B23" s="13" t="s">
        <v>18</v>
      </c>
      <c r="C23" s="14">
        <v>0</v>
      </c>
      <c r="D23" s="14">
        <v>0</v>
      </c>
      <c r="E23" s="14">
        <v>1185.56</v>
      </c>
      <c r="F23" s="14"/>
      <c r="G23" s="18"/>
    </row>
    <row r="24" spans="1:7" ht="36">
      <c r="A24" s="12" t="s">
        <v>14</v>
      </c>
      <c r="B24" s="13" t="s">
        <v>19</v>
      </c>
      <c r="C24" s="14">
        <v>0</v>
      </c>
      <c r="D24" s="14">
        <v>0</v>
      </c>
      <c r="E24" s="14">
        <v>1154.4</v>
      </c>
      <c r="F24" s="14"/>
      <c r="G24" s="18"/>
    </row>
    <row r="25" spans="1:7" ht="24">
      <c r="A25" s="12" t="s">
        <v>20</v>
      </c>
      <c r="B25" s="13" t="s">
        <v>21</v>
      </c>
      <c r="C25" s="14">
        <v>3310000</v>
      </c>
      <c r="D25" s="14">
        <v>6000000</v>
      </c>
      <c r="E25" s="14">
        <f>SUM(E26:E29)</f>
        <v>6055732.84</v>
      </c>
      <c r="F25" s="14">
        <f>E25-D25</f>
        <v>55732.83999999985</v>
      </c>
      <c r="G25" s="18">
        <f>E25/D25*100</f>
        <v>100.92888066666666</v>
      </c>
    </row>
    <row r="26" spans="1:7" ht="24">
      <c r="A26" s="12" t="s">
        <v>20</v>
      </c>
      <c r="B26" s="13" t="s">
        <v>22</v>
      </c>
      <c r="C26" s="14">
        <v>0</v>
      </c>
      <c r="D26" s="14">
        <v>0</v>
      </c>
      <c r="E26" s="14">
        <v>6040842.53</v>
      </c>
      <c r="F26" s="14"/>
      <c r="G26" s="18"/>
    </row>
    <row r="27" spans="1:7" ht="24">
      <c r="A27" s="12" t="s">
        <v>20</v>
      </c>
      <c r="B27" s="13" t="s">
        <v>23</v>
      </c>
      <c r="C27" s="14">
        <v>0</v>
      </c>
      <c r="D27" s="14">
        <v>0</v>
      </c>
      <c r="E27" s="14">
        <v>7457.81</v>
      </c>
      <c r="F27" s="14"/>
      <c r="G27" s="18"/>
    </row>
    <row r="28" spans="1:7" ht="24">
      <c r="A28" s="12" t="s">
        <v>20</v>
      </c>
      <c r="B28" s="13" t="s">
        <v>24</v>
      </c>
      <c r="C28" s="14">
        <v>0</v>
      </c>
      <c r="D28" s="14">
        <v>0</v>
      </c>
      <c r="E28" s="14">
        <v>7431</v>
      </c>
      <c r="F28" s="14"/>
      <c r="G28" s="18"/>
    </row>
    <row r="29" spans="1:7" ht="24">
      <c r="A29" s="12" t="s">
        <v>20</v>
      </c>
      <c r="B29" s="13" t="s">
        <v>25</v>
      </c>
      <c r="C29" s="14">
        <v>0</v>
      </c>
      <c r="D29" s="14">
        <v>0</v>
      </c>
      <c r="E29" s="14">
        <v>1.5</v>
      </c>
      <c r="F29" s="14"/>
      <c r="G29" s="18"/>
    </row>
    <row r="30" spans="1:7" ht="24">
      <c r="A30" s="9" t="s">
        <v>26</v>
      </c>
      <c r="B30" s="10" t="s">
        <v>27</v>
      </c>
      <c r="C30" s="11">
        <v>5307600</v>
      </c>
      <c r="D30" s="11">
        <v>5879050.3</v>
      </c>
      <c r="E30" s="11">
        <v>5833055.16</v>
      </c>
      <c r="F30" s="11">
        <v>-45995.14</v>
      </c>
      <c r="G30" s="17">
        <v>99.22</v>
      </c>
    </row>
    <row r="31" spans="1:7" ht="24">
      <c r="A31" s="9" t="s">
        <v>28</v>
      </c>
      <c r="B31" s="10" t="s">
        <v>29</v>
      </c>
      <c r="C31" s="11">
        <v>5307600</v>
      </c>
      <c r="D31" s="11">
        <v>5879050.3</v>
      </c>
      <c r="E31" s="11">
        <v>5833055.16</v>
      </c>
      <c r="F31" s="11">
        <v>-45995.14</v>
      </c>
      <c r="G31" s="17">
        <v>99.22</v>
      </c>
    </row>
    <row r="32" spans="1:7" ht="24">
      <c r="A32" s="12" t="s">
        <v>30</v>
      </c>
      <c r="B32" s="13" t="s">
        <v>31</v>
      </c>
      <c r="C32" s="14">
        <v>1623100</v>
      </c>
      <c r="D32" s="14">
        <v>2071300</v>
      </c>
      <c r="E32" s="14">
        <v>2033419.49</v>
      </c>
      <c r="F32" s="14">
        <v>-37880.51</v>
      </c>
      <c r="G32" s="18">
        <v>98.17</v>
      </c>
    </row>
    <row r="33" spans="1:7" ht="24">
      <c r="A33" s="12" t="s">
        <v>32</v>
      </c>
      <c r="B33" s="13" t="s">
        <v>33</v>
      </c>
      <c r="C33" s="14">
        <v>60600</v>
      </c>
      <c r="D33" s="14">
        <v>47100</v>
      </c>
      <c r="E33" s="14">
        <v>55086.89</v>
      </c>
      <c r="F33" s="14">
        <v>7986.89</v>
      </c>
      <c r="G33" s="18">
        <v>116.96</v>
      </c>
    </row>
    <row r="34" spans="1:7" ht="24">
      <c r="A34" s="12" t="s">
        <v>34</v>
      </c>
      <c r="B34" s="13" t="s">
        <v>35</v>
      </c>
      <c r="C34" s="14">
        <v>3555200</v>
      </c>
      <c r="D34" s="14">
        <v>4117000</v>
      </c>
      <c r="E34" s="14">
        <v>4006081.25</v>
      </c>
      <c r="F34" s="14">
        <v>-110918.75</v>
      </c>
      <c r="G34" s="18">
        <v>97.31</v>
      </c>
    </row>
    <row r="35" spans="1:7" ht="24">
      <c r="A35" s="12" t="s">
        <v>36</v>
      </c>
      <c r="B35" s="13" t="s">
        <v>37</v>
      </c>
      <c r="C35" s="14">
        <v>68700</v>
      </c>
      <c r="D35" s="14">
        <v>-356349.7</v>
      </c>
      <c r="E35" s="14">
        <v>-261532.47</v>
      </c>
      <c r="F35" s="14">
        <v>94817.23</v>
      </c>
      <c r="G35" s="18">
        <v>73.39</v>
      </c>
    </row>
    <row r="36" spans="1:7" ht="12">
      <c r="A36" s="9" t="s">
        <v>38</v>
      </c>
      <c r="B36" s="10" t="s">
        <v>39</v>
      </c>
      <c r="C36" s="11">
        <v>190906000</v>
      </c>
      <c r="D36" s="11">
        <v>205846000</v>
      </c>
      <c r="E36" s="11">
        <v>207424243.85</v>
      </c>
      <c r="F36" s="11">
        <v>1578243.85</v>
      </c>
      <c r="G36" s="17">
        <v>100.77</v>
      </c>
    </row>
    <row r="37" spans="1:7" ht="24">
      <c r="A37" s="9" t="s">
        <v>40</v>
      </c>
      <c r="B37" s="10" t="s">
        <v>41</v>
      </c>
      <c r="C37" s="11">
        <v>136287000</v>
      </c>
      <c r="D37" s="11">
        <v>150344000</v>
      </c>
      <c r="E37" s="11">
        <v>151752491.76</v>
      </c>
      <c r="F37" s="11">
        <v>1408491.76</v>
      </c>
      <c r="G37" s="17">
        <v>100.94</v>
      </c>
    </row>
    <row r="38" spans="1:7" ht="24">
      <c r="A38" s="9" t="s">
        <v>42</v>
      </c>
      <c r="B38" s="10" t="s">
        <v>43</v>
      </c>
      <c r="C38" s="11">
        <v>104804000</v>
      </c>
      <c r="D38" s="11">
        <v>121613000</v>
      </c>
      <c r="E38" s="11">
        <v>122473838.07</v>
      </c>
      <c r="F38" s="11">
        <v>860838.07</v>
      </c>
      <c r="G38" s="17">
        <v>100.71</v>
      </c>
    </row>
    <row r="39" spans="1:7" ht="24">
      <c r="A39" s="12" t="s">
        <v>42</v>
      </c>
      <c r="B39" s="13" t="s">
        <v>44</v>
      </c>
      <c r="C39" s="14">
        <v>0</v>
      </c>
      <c r="D39" s="14">
        <v>0</v>
      </c>
      <c r="E39" s="14">
        <v>121515834.67</v>
      </c>
      <c r="F39" s="14"/>
      <c r="G39" s="18"/>
    </row>
    <row r="40" spans="1:7" ht="24">
      <c r="A40" s="12" t="s">
        <v>42</v>
      </c>
      <c r="B40" s="13" t="s">
        <v>45</v>
      </c>
      <c r="C40" s="14">
        <v>0</v>
      </c>
      <c r="D40" s="14">
        <v>0</v>
      </c>
      <c r="E40" s="14">
        <v>611955.69</v>
      </c>
      <c r="F40" s="14"/>
      <c r="G40" s="18"/>
    </row>
    <row r="41" spans="1:7" ht="24">
      <c r="A41" s="12" t="s">
        <v>42</v>
      </c>
      <c r="B41" s="13" t="s">
        <v>46</v>
      </c>
      <c r="C41" s="14">
        <v>0</v>
      </c>
      <c r="D41" s="14">
        <v>0</v>
      </c>
      <c r="E41" s="14">
        <v>138044.39</v>
      </c>
      <c r="F41" s="14"/>
      <c r="G41" s="18"/>
    </row>
    <row r="42" spans="1:7" ht="24">
      <c r="A42" s="12" t="s">
        <v>42</v>
      </c>
      <c r="B42" s="13" t="s">
        <v>47</v>
      </c>
      <c r="C42" s="14">
        <v>0</v>
      </c>
      <c r="D42" s="14">
        <v>0</v>
      </c>
      <c r="E42" s="14">
        <v>269.99</v>
      </c>
      <c r="F42" s="14"/>
      <c r="G42" s="18"/>
    </row>
    <row r="43" spans="1:7" ht="36">
      <c r="A43" s="12" t="s">
        <v>301</v>
      </c>
      <c r="B43" s="13" t="s">
        <v>48</v>
      </c>
      <c r="C43" s="14">
        <v>0</v>
      </c>
      <c r="D43" s="14">
        <v>0</v>
      </c>
      <c r="E43" s="14">
        <v>207733.33</v>
      </c>
      <c r="F43" s="14"/>
      <c r="G43" s="18"/>
    </row>
    <row r="44" spans="1:7" ht="36">
      <c r="A44" s="12" t="s">
        <v>301</v>
      </c>
      <c r="B44" s="13" t="s">
        <v>49</v>
      </c>
      <c r="C44" s="14">
        <v>0</v>
      </c>
      <c r="D44" s="14">
        <v>0</v>
      </c>
      <c r="E44" s="14">
        <v>213825.63</v>
      </c>
      <c r="F44" s="14"/>
      <c r="G44" s="18"/>
    </row>
    <row r="45" spans="1:7" ht="36">
      <c r="A45" s="12" t="s">
        <v>301</v>
      </c>
      <c r="B45" s="13" t="s">
        <v>50</v>
      </c>
      <c r="C45" s="14">
        <v>0</v>
      </c>
      <c r="D45" s="14">
        <v>0</v>
      </c>
      <c r="E45" s="14">
        <v>-6542.3</v>
      </c>
      <c r="F45" s="14"/>
      <c r="G45" s="18"/>
    </row>
    <row r="46" spans="1:7" ht="36">
      <c r="A46" s="12" t="s">
        <v>301</v>
      </c>
      <c r="B46" s="13" t="s">
        <v>51</v>
      </c>
      <c r="C46" s="14">
        <v>0</v>
      </c>
      <c r="D46" s="14">
        <v>0</v>
      </c>
      <c r="E46" s="14">
        <v>450</v>
      </c>
      <c r="F46" s="14"/>
      <c r="G46" s="18"/>
    </row>
    <row r="47" spans="1:7" ht="36">
      <c r="A47" s="9" t="s">
        <v>302</v>
      </c>
      <c r="B47" s="10" t="s">
        <v>52</v>
      </c>
      <c r="C47" s="11">
        <v>23629000</v>
      </c>
      <c r="D47" s="11">
        <v>23629000</v>
      </c>
      <c r="E47" s="11">
        <v>24166229.92</v>
      </c>
      <c r="F47" s="11">
        <v>537229.92</v>
      </c>
      <c r="G47" s="17">
        <v>102.27</v>
      </c>
    </row>
    <row r="48" spans="1:7" ht="24">
      <c r="A48" s="12" t="s">
        <v>302</v>
      </c>
      <c r="B48" s="13" t="s">
        <v>53</v>
      </c>
      <c r="C48" s="14">
        <v>0</v>
      </c>
      <c r="D48" s="14">
        <v>0</v>
      </c>
      <c r="E48" s="14">
        <v>23800671.39</v>
      </c>
      <c r="F48" s="14"/>
      <c r="G48" s="18"/>
    </row>
    <row r="49" spans="1:7" ht="24">
      <c r="A49" s="12" t="s">
        <v>302</v>
      </c>
      <c r="B49" s="13" t="s">
        <v>54</v>
      </c>
      <c r="C49" s="14">
        <v>0</v>
      </c>
      <c r="D49" s="14">
        <v>0</v>
      </c>
      <c r="E49" s="14">
        <v>282130.05</v>
      </c>
      <c r="F49" s="14"/>
      <c r="G49" s="18"/>
    </row>
    <row r="50" spans="1:7" ht="24">
      <c r="A50" s="12" t="s">
        <v>302</v>
      </c>
      <c r="B50" s="13" t="s">
        <v>55</v>
      </c>
      <c r="C50" s="14">
        <v>0</v>
      </c>
      <c r="D50" s="14">
        <v>0</v>
      </c>
      <c r="E50" s="14">
        <v>53824.86</v>
      </c>
      <c r="F50" s="14"/>
      <c r="G50" s="18"/>
    </row>
    <row r="51" spans="1:7" ht="24">
      <c r="A51" s="12" t="s">
        <v>302</v>
      </c>
      <c r="B51" s="13" t="s">
        <v>56</v>
      </c>
      <c r="C51" s="14">
        <v>0</v>
      </c>
      <c r="D51" s="14">
        <v>0</v>
      </c>
      <c r="E51" s="14">
        <v>1934.2</v>
      </c>
      <c r="F51" s="14"/>
      <c r="G51" s="18"/>
    </row>
    <row r="52" spans="1:7" ht="24">
      <c r="A52" s="12" t="s">
        <v>302</v>
      </c>
      <c r="B52" s="13" t="s">
        <v>57</v>
      </c>
      <c r="C52" s="14">
        <v>0</v>
      </c>
      <c r="D52" s="14">
        <v>0</v>
      </c>
      <c r="E52" s="14">
        <v>-1312.76</v>
      </c>
      <c r="F52" s="14"/>
      <c r="G52" s="18"/>
    </row>
    <row r="53" spans="1:7" ht="36">
      <c r="A53" s="12" t="s">
        <v>303</v>
      </c>
      <c r="B53" s="13" t="s">
        <v>58</v>
      </c>
      <c r="C53" s="14">
        <v>0</v>
      </c>
      <c r="D53" s="14">
        <v>0</v>
      </c>
      <c r="E53" s="14">
        <v>22632.54</v>
      </c>
      <c r="F53" s="14"/>
      <c r="G53" s="18"/>
    </row>
    <row r="54" spans="1:7" ht="36">
      <c r="A54" s="12" t="s">
        <v>303</v>
      </c>
      <c r="B54" s="13" t="s">
        <v>59</v>
      </c>
      <c r="C54" s="14">
        <v>0</v>
      </c>
      <c r="D54" s="14">
        <v>0</v>
      </c>
      <c r="E54" s="14">
        <v>6124.63</v>
      </c>
      <c r="F54" s="14"/>
      <c r="G54" s="18"/>
    </row>
    <row r="55" spans="1:7" ht="36">
      <c r="A55" s="12" t="s">
        <v>303</v>
      </c>
      <c r="B55" s="13" t="s">
        <v>60</v>
      </c>
      <c r="C55" s="14">
        <v>0</v>
      </c>
      <c r="D55" s="14">
        <v>0</v>
      </c>
      <c r="E55" s="14">
        <v>225</v>
      </c>
      <c r="F55" s="14"/>
      <c r="G55" s="18"/>
    </row>
    <row r="56" spans="1:7" ht="36">
      <c r="A56" s="12" t="s">
        <v>303</v>
      </c>
      <c r="B56" s="13" t="s">
        <v>61</v>
      </c>
      <c r="C56" s="14">
        <v>0</v>
      </c>
      <c r="D56" s="14">
        <v>0</v>
      </c>
      <c r="E56" s="14">
        <v>0.01</v>
      </c>
      <c r="F56" s="14"/>
      <c r="G56" s="18"/>
    </row>
    <row r="57" spans="1:7" ht="24">
      <c r="A57" s="9" t="s">
        <v>62</v>
      </c>
      <c r="B57" s="10" t="s">
        <v>63</v>
      </c>
      <c r="C57" s="11">
        <v>7854000</v>
      </c>
      <c r="D57" s="11">
        <v>5102000</v>
      </c>
      <c r="E57" s="11">
        <f>E58+E59+E60</f>
        <v>5112423.77</v>
      </c>
      <c r="F57" s="11">
        <v>10423.77</v>
      </c>
      <c r="G57" s="17">
        <f>E57/D57*100</f>
        <v>100.20430752646021</v>
      </c>
    </row>
    <row r="58" spans="1:7" ht="24">
      <c r="A58" s="12" t="s">
        <v>62</v>
      </c>
      <c r="B58" s="13" t="s">
        <v>64</v>
      </c>
      <c r="C58" s="14">
        <v>0</v>
      </c>
      <c r="D58" s="14">
        <v>0</v>
      </c>
      <c r="E58" s="14">
        <v>5065444.83</v>
      </c>
      <c r="F58" s="14"/>
      <c r="G58" s="18"/>
    </row>
    <row r="59" spans="1:7" ht="24">
      <c r="A59" s="12" t="s">
        <v>62</v>
      </c>
      <c r="B59" s="13" t="s">
        <v>65</v>
      </c>
      <c r="C59" s="14">
        <v>0</v>
      </c>
      <c r="D59" s="14">
        <v>0</v>
      </c>
      <c r="E59" s="14">
        <v>38685.55</v>
      </c>
      <c r="F59" s="14"/>
      <c r="G59" s="18"/>
    </row>
    <row r="60" spans="1:7" ht="24">
      <c r="A60" s="12" t="s">
        <v>62</v>
      </c>
      <c r="B60" s="13" t="s">
        <v>66</v>
      </c>
      <c r="C60" s="14">
        <v>0</v>
      </c>
      <c r="D60" s="14">
        <v>0</v>
      </c>
      <c r="E60" s="14">
        <v>8293.39</v>
      </c>
      <c r="F60" s="14"/>
      <c r="G60" s="18"/>
    </row>
    <row r="61" spans="1:7" ht="24">
      <c r="A61" s="9" t="s">
        <v>67</v>
      </c>
      <c r="B61" s="10" t="s">
        <v>68</v>
      </c>
      <c r="C61" s="11">
        <v>49974000</v>
      </c>
      <c r="D61" s="11">
        <v>47905000</v>
      </c>
      <c r="E61" s="11">
        <v>47836337.87</v>
      </c>
      <c r="F61" s="11">
        <v>-68662.13</v>
      </c>
      <c r="G61" s="17">
        <v>99.86</v>
      </c>
    </row>
    <row r="62" spans="1:7" ht="24">
      <c r="A62" s="9" t="s">
        <v>67</v>
      </c>
      <c r="B62" s="10" t="s">
        <v>69</v>
      </c>
      <c r="C62" s="11">
        <v>49453000</v>
      </c>
      <c r="D62" s="11">
        <v>47570000</v>
      </c>
      <c r="E62" s="11">
        <v>47499400.42</v>
      </c>
      <c r="F62" s="11">
        <v>-70599.58</v>
      </c>
      <c r="G62" s="17">
        <v>99.85</v>
      </c>
    </row>
    <row r="63" spans="1:7" ht="12">
      <c r="A63" s="12" t="s">
        <v>67</v>
      </c>
      <c r="B63" s="13" t="s">
        <v>70</v>
      </c>
      <c r="C63" s="14">
        <v>0</v>
      </c>
      <c r="D63" s="14">
        <v>0</v>
      </c>
      <c r="E63" s="14">
        <v>47100316.02</v>
      </c>
      <c r="F63" s="14"/>
      <c r="G63" s="18"/>
    </row>
    <row r="64" spans="1:7" ht="12">
      <c r="A64" s="12" t="s">
        <v>67</v>
      </c>
      <c r="B64" s="13" t="s">
        <v>71</v>
      </c>
      <c r="C64" s="14">
        <v>0</v>
      </c>
      <c r="D64" s="14">
        <v>0</v>
      </c>
      <c r="E64" s="14">
        <v>206949.57</v>
      </c>
      <c r="F64" s="14"/>
      <c r="G64" s="18"/>
    </row>
    <row r="65" spans="1:7" ht="12">
      <c r="A65" s="12" t="s">
        <v>67</v>
      </c>
      <c r="B65" s="13" t="s">
        <v>72</v>
      </c>
      <c r="C65" s="14">
        <v>0</v>
      </c>
      <c r="D65" s="14">
        <v>0</v>
      </c>
      <c r="E65" s="14">
        <v>183146.45</v>
      </c>
      <c r="F65" s="14"/>
      <c r="G65" s="18"/>
    </row>
    <row r="66" spans="1:7" ht="12">
      <c r="A66" s="12" t="s">
        <v>67</v>
      </c>
      <c r="B66" s="13" t="s">
        <v>73</v>
      </c>
      <c r="C66" s="14">
        <v>0</v>
      </c>
      <c r="D66" s="14">
        <v>0</v>
      </c>
      <c r="E66" s="14">
        <v>8988.38</v>
      </c>
      <c r="F66" s="14"/>
      <c r="G66" s="18"/>
    </row>
    <row r="67" spans="1:7" ht="36">
      <c r="A67" s="9" t="s">
        <v>304</v>
      </c>
      <c r="B67" s="10" t="s">
        <v>74</v>
      </c>
      <c r="C67" s="11">
        <v>521000</v>
      </c>
      <c r="D67" s="11">
        <v>335000</v>
      </c>
      <c r="E67" s="11">
        <v>336937.45</v>
      </c>
      <c r="F67" s="11">
        <v>1937.45</v>
      </c>
      <c r="G67" s="17">
        <v>100.58</v>
      </c>
    </row>
    <row r="68" spans="1:7" ht="24">
      <c r="A68" s="12" t="s">
        <v>304</v>
      </c>
      <c r="B68" s="13" t="s">
        <v>75</v>
      </c>
      <c r="C68" s="14">
        <v>0</v>
      </c>
      <c r="D68" s="14">
        <v>0</v>
      </c>
      <c r="E68" s="14">
        <v>119750.08</v>
      </c>
      <c r="F68" s="14"/>
      <c r="G68" s="18"/>
    </row>
    <row r="69" spans="1:7" ht="24">
      <c r="A69" s="12" t="s">
        <v>304</v>
      </c>
      <c r="B69" s="13" t="s">
        <v>76</v>
      </c>
      <c r="C69" s="14">
        <v>0</v>
      </c>
      <c r="D69" s="14">
        <v>0</v>
      </c>
      <c r="E69" s="14">
        <v>213417.12</v>
      </c>
      <c r="F69" s="14"/>
      <c r="G69" s="18"/>
    </row>
    <row r="70" spans="1:7" ht="24">
      <c r="A70" s="12" t="s">
        <v>304</v>
      </c>
      <c r="B70" s="13" t="s">
        <v>77</v>
      </c>
      <c r="C70" s="14">
        <v>0</v>
      </c>
      <c r="D70" s="14">
        <v>0</v>
      </c>
      <c r="E70" s="14">
        <v>1620.9</v>
      </c>
      <c r="F70" s="14"/>
      <c r="G70" s="18"/>
    </row>
    <row r="71" spans="1:7" ht="24">
      <c r="A71" s="12" t="s">
        <v>304</v>
      </c>
      <c r="B71" s="13" t="s">
        <v>78</v>
      </c>
      <c r="C71" s="14">
        <v>0</v>
      </c>
      <c r="D71" s="14">
        <v>0</v>
      </c>
      <c r="E71" s="14">
        <v>2149.35</v>
      </c>
      <c r="F71" s="14"/>
      <c r="G71" s="18"/>
    </row>
    <row r="72" spans="1:7" ht="24">
      <c r="A72" s="9" t="s">
        <v>305</v>
      </c>
      <c r="B72" s="10" t="s">
        <v>79</v>
      </c>
      <c r="C72" s="11">
        <v>4645000</v>
      </c>
      <c r="D72" s="11">
        <v>7597000</v>
      </c>
      <c r="E72" s="11">
        <v>7835414.22</v>
      </c>
      <c r="F72" s="11">
        <v>238414.22</v>
      </c>
      <c r="G72" s="17">
        <v>103.14</v>
      </c>
    </row>
    <row r="73" spans="1:7" ht="24">
      <c r="A73" s="12" t="s">
        <v>305</v>
      </c>
      <c r="B73" s="13" t="s">
        <v>80</v>
      </c>
      <c r="C73" s="14">
        <v>4645000</v>
      </c>
      <c r="D73" s="14">
        <v>7597000</v>
      </c>
      <c r="E73" s="14">
        <f>E74+E75+E76+E77</f>
        <v>7835414.22</v>
      </c>
      <c r="F73" s="14">
        <f>E73-D73</f>
        <v>238414.21999999974</v>
      </c>
      <c r="G73" s="17">
        <v>103.14</v>
      </c>
    </row>
    <row r="74" spans="1:7" ht="24">
      <c r="A74" s="12" t="s">
        <v>305</v>
      </c>
      <c r="B74" s="13" t="s">
        <v>81</v>
      </c>
      <c r="C74" s="14">
        <v>0</v>
      </c>
      <c r="D74" s="14">
        <v>0</v>
      </c>
      <c r="E74" s="14">
        <v>7705220.72</v>
      </c>
      <c r="F74" s="14"/>
      <c r="G74" s="18"/>
    </row>
    <row r="75" spans="1:7" ht="24">
      <c r="A75" s="12" t="s">
        <v>305</v>
      </c>
      <c r="B75" s="13" t="s">
        <v>82</v>
      </c>
      <c r="C75" s="14">
        <v>0</v>
      </c>
      <c r="D75" s="14">
        <v>0</v>
      </c>
      <c r="E75" s="14">
        <v>807.5</v>
      </c>
      <c r="F75" s="14"/>
      <c r="G75" s="18"/>
    </row>
    <row r="76" spans="1:7" ht="24">
      <c r="A76" s="12" t="s">
        <v>305</v>
      </c>
      <c r="B76" s="13" t="s">
        <v>83</v>
      </c>
      <c r="C76" s="14">
        <v>0</v>
      </c>
      <c r="D76" s="14">
        <v>0</v>
      </c>
      <c r="E76" s="14">
        <v>23601</v>
      </c>
      <c r="F76" s="14"/>
      <c r="G76" s="18"/>
    </row>
    <row r="77" spans="1:7" ht="24">
      <c r="A77" s="12" t="s">
        <v>305</v>
      </c>
      <c r="B77" s="13" t="s">
        <v>84</v>
      </c>
      <c r="C77" s="14">
        <v>0</v>
      </c>
      <c r="D77" s="14">
        <v>0</v>
      </c>
      <c r="E77" s="14">
        <v>105785</v>
      </c>
      <c r="F77" s="14"/>
      <c r="G77" s="18"/>
    </row>
    <row r="78" spans="1:7" ht="12">
      <c r="A78" s="9" t="s">
        <v>85</v>
      </c>
      <c r="B78" s="10" t="s">
        <v>86</v>
      </c>
      <c r="C78" s="11">
        <v>178703900</v>
      </c>
      <c r="D78" s="11">
        <v>278393000</v>
      </c>
      <c r="E78" s="11">
        <v>283857278.7</v>
      </c>
      <c r="F78" s="11">
        <v>5464278.7</v>
      </c>
      <c r="G78" s="17">
        <v>101.96</v>
      </c>
    </row>
    <row r="79" spans="1:7" ht="12">
      <c r="A79" s="9" t="s">
        <v>87</v>
      </c>
      <c r="B79" s="10" t="s">
        <v>88</v>
      </c>
      <c r="C79" s="11">
        <v>16708000</v>
      </c>
      <c r="D79" s="11">
        <v>23110000</v>
      </c>
      <c r="E79" s="11">
        <v>24046566.42</v>
      </c>
      <c r="F79" s="11">
        <v>936566.42</v>
      </c>
      <c r="G79" s="17">
        <v>104.05</v>
      </c>
    </row>
    <row r="80" spans="1:7" ht="36">
      <c r="A80" s="19" t="s">
        <v>311</v>
      </c>
      <c r="B80" s="13" t="s">
        <v>89</v>
      </c>
      <c r="C80" s="14">
        <v>0</v>
      </c>
      <c r="D80" s="14">
        <v>0</v>
      </c>
      <c r="E80" s="14">
        <v>23618692.94</v>
      </c>
      <c r="F80" s="14"/>
      <c r="G80" s="18"/>
    </row>
    <row r="81" spans="1:7" ht="36" customHeight="1">
      <c r="A81" s="19" t="s">
        <v>311</v>
      </c>
      <c r="B81" s="13" t="s">
        <v>90</v>
      </c>
      <c r="C81" s="14">
        <v>0</v>
      </c>
      <c r="D81" s="14">
        <v>0</v>
      </c>
      <c r="E81" s="14">
        <v>415688.08</v>
      </c>
      <c r="F81" s="14"/>
      <c r="G81" s="18"/>
    </row>
    <row r="82" spans="1:7" ht="36">
      <c r="A82" s="19" t="s">
        <v>311</v>
      </c>
      <c r="B82" s="13" t="s">
        <v>91</v>
      </c>
      <c r="C82" s="14">
        <v>0</v>
      </c>
      <c r="D82" s="14">
        <v>0</v>
      </c>
      <c r="E82" s="14">
        <v>12185.4</v>
      </c>
      <c r="F82" s="14"/>
      <c r="G82" s="18"/>
    </row>
    <row r="83" spans="1:7" ht="12">
      <c r="A83" s="9" t="s">
        <v>92</v>
      </c>
      <c r="B83" s="10" t="s">
        <v>93</v>
      </c>
      <c r="C83" s="11">
        <v>161995900</v>
      </c>
      <c r="D83" s="11">
        <v>255283000</v>
      </c>
      <c r="E83" s="11">
        <v>259810712.28</v>
      </c>
      <c r="F83" s="11">
        <v>4527712.28</v>
      </c>
      <c r="G83" s="17">
        <v>101.77</v>
      </c>
    </row>
    <row r="84" spans="1:7" ht="24">
      <c r="A84" s="9" t="s">
        <v>312</v>
      </c>
      <c r="B84" s="10" t="s">
        <v>94</v>
      </c>
      <c r="C84" s="11">
        <v>0</v>
      </c>
      <c r="D84" s="11">
        <v>220500000</v>
      </c>
      <c r="E84" s="11">
        <v>223799269.62</v>
      </c>
      <c r="F84" s="11">
        <v>3299269.62</v>
      </c>
      <c r="G84" s="17">
        <v>101.5</v>
      </c>
    </row>
    <row r="85" spans="1:7" ht="24">
      <c r="A85" s="12" t="s">
        <v>312</v>
      </c>
      <c r="B85" s="13" t="s">
        <v>95</v>
      </c>
      <c r="C85" s="14">
        <v>0</v>
      </c>
      <c r="D85" s="14">
        <v>0</v>
      </c>
      <c r="E85" s="14">
        <v>220287558.73</v>
      </c>
      <c r="F85" s="14"/>
      <c r="G85" s="18"/>
    </row>
    <row r="86" spans="1:7" ht="24">
      <c r="A86" s="12" t="s">
        <v>312</v>
      </c>
      <c r="B86" s="13" t="s">
        <v>96</v>
      </c>
      <c r="C86" s="14">
        <v>0</v>
      </c>
      <c r="D86" s="14">
        <v>0</v>
      </c>
      <c r="E86" s="14">
        <v>1781537.5</v>
      </c>
      <c r="F86" s="14"/>
      <c r="G86" s="18"/>
    </row>
    <row r="87" spans="1:7" ht="24">
      <c r="A87" s="12" t="s">
        <v>312</v>
      </c>
      <c r="B87" s="13" t="s">
        <v>97</v>
      </c>
      <c r="C87" s="14">
        <v>0</v>
      </c>
      <c r="D87" s="14">
        <v>0</v>
      </c>
      <c r="E87" s="14">
        <v>1667560.43</v>
      </c>
      <c r="F87" s="14"/>
      <c r="G87" s="18"/>
    </row>
    <row r="88" spans="1:7" ht="24">
      <c r="A88" s="12" t="s">
        <v>312</v>
      </c>
      <c r="B88" s="13" t="s">
        <v>98</v>
      </c>
      <c r="C88" s="14">
        <v>0</v>
      </c>
      <c r="D88" s="14">
        <v>0</v>
      </c>
      <c r="E88" s="14">
        <v>62612.96</v>
      </c>
      <c r="F88" s="14"/>
      <c r="G88" s="18"/>
    </row>
    <row r="89" spans="1:7" ht="24">
      <c r="A89" s="9" t="s">
        <v>313</v>
      </c>
      <c r="B89" s="10" t="s">
        <v>99</v>
      </c>
      <c r="C89" s="11">
        <v>0</v>
      </c>
      <c r="D89" s="11">
        <v>34783000</v>
      </c>
      <c r="E89" s="11">
        <v>36011442.66</v>
      </c>
      <c r="F89" s="11">
        <v>1228442.66</v>
      </c>
      <c r="G89" s="17">
        <v>103.53</v>
      </c>
    </row>
    <row r="90" spans="1:7" ht="24">
      <c r="A90" s="19" t="s">
        <v>313</v>
      </c>
      <c r="B90" s="13" t="s">
        <v>100</v>
      </c>
      <c r="C90" s="14">
        <v>0</v>
      </c>
      <c r="D90" s="14">
        <v>0</v>
      </c>
      <c r="E90" s="14">
        <v>35556953.34</v>
      </c>
      <c r="F90" s="14"/>
      <c r="G90" s="18"/>
    </row>
    <row r="91" spans="1:7" ht="24">
      <c r="A91" s="19" t="s">
        <v>313</v>
      </c>
      <c r="B91" s="13" t="s">
        <v>101</v>
      </c>
      <c r="C91" s="14">
        <v>0</v>
      </c>
      <c r="D91" s="14">
        <v>0</v>
      </c>
      <c r="E91" s="14">
        <v>337402.3</v>
      </c>
      <c r="F91" s="14"/>
      <c r="G91" s="18"/>
    </row>
    <row r="92" spans="1:7" ht="24">
      <c r="A92" s="19" t="s">
        <v>313</v>
      </c>
      <c r="B92" s="13" t="s">
        <v>102</v>
      </c>
      <c r="C92" s="14">
        <v>0</v>
      </c>
      <c r="D92" s="14">
        <v>0</v>
      </c>
      <c r="E92" s="14">
        <v>102542.81</v>
      </c>
      <c r="F92" s="14"/>
      <c r="G92" s="18"/>
    </row>
    <row r="93" spans="1:7" ht="24">
      <c r="A93" s="19" t="s">
        <v>313</v>
      </c>
      <c r="B93" s="13" t="s">
        <v>103</v>
      </c>
      <c r="C93" s="14">
        <v>0</v>
      </c>
      <c r="D93" s="14">
        <v>0</v>
      </c>
      <c r="E93" s="14">
        <v>14544.21</v>
      </c>
      <c r="F93" s="14"/>
      <c r="G93" s="18"/>
    </row>
    <row r="94" spans="1:7" ht="12">
      <c r="A94" s="9" t="s">
        <v>104</v>
      </c>
      <c r="B94" s="10" t="s">
        <v>105</v>
      </c>
      <c r="C94" s="11">
        <v>8689000</v>
      </c>
      <c r="D94" s="11">
        <v>11673000</v>
      </c>
      <c r="E94" s="11">
        <v>11022735.12</v>
      </c>
      <c r="F94" s="11">
        <v>-650264.88</v>
      </c>
      <c r="G94" s="17">
        <v>94.43</v>
      </c>
    </row>
    <row r="95" spans="1:7" ht="24">
      <c r="A95" s="12" t="s">
        <v>106</v>
      </c>
      <c r="B95" s="13" t="s">
        <v>107</v>
      </c>
      <c r="C95" s="14">
        <v>8689000</v>
      </c>
      <c r="D95" s="14">
        <v>11673000</v>
      </c>
      <c r="E95" s="14">
        <v>11022735.12</v>
      </c>
      <c r="F95" s="14">
        <v>-650264.88</v>
      </c>
      <c r="G95" s="18">
        <v>94.4</v>
      </c>
    </row>
    <row r="96" spans="1:7" ht="36">
      <c r="A96" s="12" t="s">
        <v>314</v>
      </c>
      <c r="B96" s="13" t="s">
        <v>108</v>
      </c>
      <c r="C96" s="14">
        <v>8689000</v>
      </c>
      <c r="D96" s="14">
        <v>11673000</v>
      </c>
      <c r="E96" s="14">
        <v>11022735.12</v>
      </c>
      <c r="F96" s="14">
        <v>-650264.88</v>
      </c>
      <c r="G96" s="18">
        <v>94.4</v>
      </c>
    </row>
    <row r="97" spans="1:7" ht="24">
      <c r="A97" s="9" t="s">
        <v>109</v>
      </c>
      <c r="B97" s="10" t="s">
        <v>110</v>
      </c>
      <c r="C97" s="11">
        <v>0</v>
      </c>
      <c r="D97" s="11">
        <v>0</v>
      </c>
      <c r="E97" s="11">
        <v>13948.35</v>
      </c>
      <c r="F97" s="11">
        <f>E97</f>
        <v>13948.35</v>
      </c>
      <c r="G97" s="17"/>
    </row>
    <row r="98" spans="1:7" ht="24">
      <c r="A98" s="9" t="s">
        <v>315</v>
      </c>
      <c r="B98" s="10" t="s">
        <v>111</v>
      </c>
      <c r="C98" s="11">
        <v>0</v>
      </c>
      <c r="D98" s="11">
        <v>0</v>
      </c>
      <c r="E98" s="11">
        <v>259.54</v>
      </c>
      <c r="F98" s="11">
        <f>E98</f>
        <v>259.54</v>
      </c>
      <c r="G98" s="17"/>
    </row>
    <row r="99" spans="1:7" ht="24">
      <c r="A99" s="12" t="s">
        <v>315</v>
      </c>
      <c r="B99" s="13" t="s">
        <v>112</v>
      </c>
      <c r="C99" s="14">
        <v>0</v>
      </c>
      <c r="D99" s="14">
        <v>0</v>
      </c>
      <c r="E99" s="14">
        <v>64</v>
      </c>
      <c r="F99" s="14"/>
      <c r="G99" s="18"/>
    </row>
    <row r="100" spans="1:7" ht="24">
      <c r="A100" s="12" t="s">
        <v>315</v>
      </c>
      <c r="B100" s="13" t="s">
        <v>113</v>
      </c>
      <c r="C100" s="14">
        <v>0</v>
      </c>
      <c r="D100" s="14">
        <v>0</v>
      </c>
      <c r="E100" s="14">
        <v>187.54</v>
      </c>
      <c r="F100" s="14"/>
      <c r="G100" s="18"/>
    </row>
    <row r="101" spans="1:7" ht="24">
      <c r="A101" s="12" t="s">
        <v>315</v>
      </c>
      <c r="B101" s="13" t="s">
        <v>114</v>
      </c>
      <c r="C101" s="14">
        <v>0</v>
      </c>
      <c r="D101" s="14">
        <v>0</v>
      </c>
      <c r="E101" s="14">
        <v>8</v>
      </c>
      <c r="F101" s="14"/>
      <c r="G101" s="18"/>
    </row>
    <row r="102" spans="1:7" ht="24">
      <c r="A102" s="9" t="s">
        <v>316</v>
      </c>
      <c r="B102" s="10" t="s">
        <v>115</v>
      </c>
      <c r="C102" s="11">
        <v>0</v>
      </c>
      <c r="D102" s="11">
        <v>0</v>
      </c>
      <c r="E102" s="11">
        <v>7874</v>
      </c>
      <c r="F102" s="11">
        <f>E102</f>
        <v>7874</v>
      </c>
      <c r="G102" s="17"/>
    </row>
    <row r="103" spans="1:7" ht="24">
      <c r="A103" s="12" t="s">
        <v>316</v>
      </c>
      <c r="B103" s="13" t="s">
        <v>116</v>
      </c>
      <c r="C103" s="14">
        <v>0</v>
      </c>
      <c r="D103" s="14">
        <v>0</v>
      </c>
      <c r="E103" s="14">
        <v>6588.34</v>
      </c>
      <c r="F103" s="14"/>
      <c r="G103" s="18"/>
    </row>
    <row r="104" spans="1:7" ht="24">
      <c r="A104" s="12" t="s">
        <v>117</v>
      </c>
      <c r="B104" s="13" t="s">
        <v>118</v>
      </c>
      <c r="C104" s="14">
        <v>0</v>
      </c>
      <c r="D104" s="14">
        <v>0</v>
      </c>
      <c r="E104" s="14">
        <v>1285.66</v>
      </c>
      <c r="F104" s="14"/>
      <c r="G104" s="18"/>
    </row>
    <row r="105" spans="1:7" ht="24">
      <c r="A105" s="9" t="s">
        <v>119</v>
      </c>
      <c r="B105" s="10" t="s">
        <v>120</v>
      </c>
      <c r="C105" s="11">
        <v>0</v>
      </c>
      <c r="D105" s="11">
        <v>0</v>
      </c>
      <c r="E105" s="11">
        <v>3476.55</v>
      </c>
      <c r="F105" s="11">
        <f>E105</f>
        <v>3476.55</v>
      </c>
      <c r="G105" s="17"/>
    </row>
    <row r="106" spans="1:7" ht="12">
      <c r="A106" s="9" t="s">
        <v>121</v>
      </c>
      <c r="B106" s="10" t="s">
        <v>122</v>
      </c>
      <c r="C106" s="11">
        <v>0</v>
      </c>
      <c r="D106" s="11">
        <v>0</v>
      </c>
      <c r="E106" s="11">
        <v>3476.55</v>
      </c>
      <c r="F106" s="11"/>
      <c r="G106" s="17"/>
    </row>
    <row r="107" spans="1:7" ht="12">
      <c r="A107" s="12" t="s">
        <v>121</v>
      </c>
      <c r="B107" s="13" t="s">
        <v>123</v>
      </c>
      <c r="C107" s="14">
        <v>0</v>
      </c>
      <c r="D107" s="14">
        <v>0</v>
      </c>
      <c r="E107" s="14">
        <v>1956.57</v>
      </c>
      <c r="F107" s="14"/>
      <c r="G107" s="18"/>
    </row>
    <row r="108" spans="1:7" ht="12">
      <c r="A108" s="12" t="s">
        <v>121</v>
      </c>
      <c r="B108" s="13" t="s">
        <v>124</v>
      </c>
      <c r="C108" s="14">
        <v>0</v>
      </c>
      <c r="D108" s="14">
        <v>0</v>
      </c>
      <c r="E108" s="14">
        <v>1519.98</v>
      </c>
      <c r="F108" s="14"/>
      <c r="G108" s="18"/>
    </row>
    <row r="109" spans="1:7" ht="12">
      <c r="A109" s="9" t="s">
        <v>125</v>
      </c>
      <c r="B109" s="10" t="s">
        <v>126</v>
      </c>
      <c r="C109" s="11">
        <v>0</v>
      </c>
      <c r="D109" s="11">
        <v>0</v>
      </c>
      <c r="E109" s="11">
        <v>2338.26</v>
      </c>
      <c r="F109" s="11">
        <f>E109</f>
        <v>2338.26</v>
      </c>
      <c r="G109" s="17"/>
    </row>
    <row r="110" spans="1:7" ht="12">
      <c r="A110" s="12" t="s">
        <v>127</v>
      </c>
      <c r="B110" s="13" t="s">
        <v>128</v>
      </c>
      <c r="C110" s="14">
        <v>0</v>
      </c>
      <c r="D110" s="14">
        <v>0</v>
      </c>
      <c r="E110" s="14">
        <v>121.27</v>
      </c>
      <c r="F110" s="14"/>
      <c r="G110" s="18"/>
    </row>
    <row r="111" spans="1:7" ht="36">
      <c r="A111" s="12" t="s">
        <v>317</v>
      </c>
      <c r="B111" s="13" t="s">
        <v>129</v>
      </c>
      <c r="C111" s="14">
        <v>0</v>
      </c>
      <c r="D111" s="14">
        <v>0</v>
      </c>
      <c r="E111" s="14">
        <v>1275.58</v>
      </c>
      <c r="F111" s="14"/>
      <c r="G111" s="18"/>
    </row>
    <row r="112" spans="1:7" ht="24">
      <c r="A112" s="9" t="s">
        <v>130</v>
      </c>
      <c r="B112" s="10" t="s">
        <v>131</v>
      </c>
      <c r="C112" s="11">
        <v>0</v>
      </c>
      <c r="D112" s="11">
        <v>0</v>
      </c>
      <c r="E112" s="11">
        <v>941.41</v>
      </c>
      <c r="F112" s="11">
        <f>E112</f>
        <v>941.41</v>
      </c>
      <c r="G112" s="17"/>
    </row>
    <row r="113" spans="1:7" ht="24">
      <c r="A113" s="12" t="s">
        <v>130</v>
      </c>
      <c r="B113" s="13" t="s">
        <v>132</v>
      </c>
      <c r="C113" s="14">
        <v>0</v>
      </c>
      <c r="D113" s="14">
        <v>0</v>
      </c>
      <c r="E113" s="14">
        <v>941.41</v>
      </c>
      <c r="F113" s="14"/>
      <c r="G113" s="18"/>
    </row>
    <row r="114" spans="1:7" ht="33" customHeight="1">
      <c r="A114" s="9" t="s">
        <v>133</v>
      </c>
      <c r="B114" s="10" t="s">
        <v>134</v>
      </c>
      <c r="C114" s="11">
        <v>525849000</v>
      </c>
      <c r="D114" s="11">
        <v>301648500</v>
      </c>
      <c r="E114" s="11">
        <v>325423453.8</v>
      </c>
      <c r="F114" s="11">
        <v>23774953.8</v>
      </c>
      <c r="G114" s="17">
        <v>107.88</v>
      </c>
    </row>
    <row r="115" spans="1:7" ht="24">
      <c r="A115" s="12" t="s">
        <v>135</v>
      </c>
      <c r="B115" s="13" t="s">
        <v>136</v>
      </c>
      <c r="C115" s="14">
        <v>0</v>
      </c>
      <c r="D115" s="14">
        <v>245000</v>
      </c>
      <c r="E115" s="14">
        <v>282673.91</v>
      </c>
      <c r="F115" s="14">
        <v>37673.91</v>
      </c>
      <c r="G115" s="18">
        <v>115.38</v>
      </c>
    </row>
    <row r="116" spans="1:7" ht="60">
      <c r="A116" s="9" t="s">
        <v>318</v>
      </c>
      <c r="B116" s="10" t="s">
        <v>137</v>
      </c>
      <c r="C116" s="11">
        <v>498545000</v>
      </c>
      <c r="D116" s="11">
        <v>279100000</v>
      </c>
      <c r="E116" s="11">
        <v>300977172.72</v>
      </c>
      <c r="F116" s="11">
        <v>21877172.72</v>
      </c>
      <c r="G116" s="17">
        <v>107.84</v>
      </c>
    </row>
    <row r="117" spans="1:7" ht="65.25" customHeight="1">
      <c r="A117" s="12" t="s">
        <v>319</v>
      </c>
      <c r="B117" s="13" t="s">
        <v>138</v>
      </c>
      <c r="C117" s="14">
        <v>458124000</v>
      </c>
      <c r="D117" s="14">
        <v>242000000</v>
      </c>
      <c r="E117" s="14">
        <v>261678554.1</v>
      </c>
      <c r="F117" s="14">
        <v>19678554.1</v>
      </c>
      <c r="G117" s="18">
        <v>108.13</v>
      </c>
    </row>
    <row r="118" spans="1:7" ht="48">
      <c r="A118" s="12" t="s">
        <v>320</v>
      </c>
      <c r="B118" s="13" t="s">
        <v>139</v>
      </c>
      <c r="C118" s="14">
        <v>40421000</v>
      </c>
      <c r="D118" s="14">
        <v>37100000</v>
      </c>
      <c r="E118" s="14">
        <v>39298618.62</v>
      </c>
      <c r="F118" s="14">
        <v>2198618.62</v>
      </c>
      <c r="G118" s="18">
        <v>105.93</v>
      </c>
    </row>
    <row r="119" spans="1:7" ht="41.25" customHeight="1">
      <c r="A119" s="12" t="s">
        <v>321</v>
      </c>
      <c r="B119" s="13" t="s">
        <v>140</v>
      </c>
      <c r="C119" s="14">
        <v>703000</v>
      </c>
      <c r="D119" s="14">
        <v>2651500</v>
      </c>
      <c r="E119" s="14">
        <v>2651471.71</v>
      </c>
      <c r="F119" s="14">
        <v>-28.29</v>
      </c>
      <c r="G119" s="18">
        <v>100</v>
      </c>
    </row>
    <row r="120" spans="1:7" ht="27" customHeight="1">
      <c r="A120" s="12" t="s">
        <v>322</v>
      </c>
      <c r="B120" s="13" t="s">
        <v>141</v>
      </c>
      <c r="C120" s="14">
        <v>18000000</v>
      </c>
      <c r="D120" s="14">
        <v>18000000</v>
      </c>
      <c r="E120" s="14">
        <v>19859733.31</v>
      </c>
      <c r="F120" s="14">
        <v>1859733.31</v>
      </c>
      <c r="G120" s="18">
        <v>110.33</v>
      </c>
    </row>
    <row r="121" spans="1:7" ht="41.25" customHeight="1">
      <c r="A121" s="12" t="s">
        <v>323</v>
      </c>
      <c r="B121" s="13" t="s">
        <v>142</v>
      </c>
      <c r="C121" s="14">
        <v>8601000</v>
      </c>
      <c r="D121" s="14">
        <v>1652000</v>
      </c>
      <c r="E121" s="14">
        <v>1652402.15</v>
      </c>
      <c r="F121" s="14">
        <v>402.15</v>
      </c>
      <c r="G121" s="18">
        <v>100.02</v>
      </c>
    </row>
    <row r="122" spans="1:7" ht="12">
      <c r="A122" s="9" t="s">
        <v>143</v>
      </c>
      <c r="B122" s="10" t="s">
        <v>144</v>
      </c>
      <c r="C122" s="11">
        <v>666000</v>
      </c>
      <c r="D122" s="11">
        <v>2299000</v>
      </c>
      <c r="E122" s="11">
        <v>2437014.11</v>
      </c>
      <c r="F122" s="11">
        <v>138014.11</v>
      </c>
      <c r="G122" s="17">
        <v>106</v>
      </c>
    </row>
    <row r="123" spans="1:7" ht="27" customHeight="1">
      <c r="A123" s="12" t="s">
        <v>145</v>
      </c>
      <c r="B123" s="13" t="s">
        <v>146</v>
      </c>
      <c r="C123" s="14">
        <v>315000</v>
      </c>
      <c r="D123" s="14">
        <v>290000</v>
      </c>
      <c r="E123" s="14">
        <v>326619.52</v>
      </c>
      <c r="F123" s="14">
        <v>36619.52</v>
      </c>
      <c r="G123" s="18">
        <v>112.63</v>
      </c>
    </row>
    <row r="124" spans="1:7" ht="24">
      <c r="A124" s="12" t="s">
        <v>147</v>
      </c>
      <c r="B124" s="13" t="s">
        <v>148</v>
      </c>
      <c r="C124" s="14">
        <v>26000</v>
      </c>
      <c r="D124" s="14">
        <v>98000</v>
      </c>
      <c r="E124" s="14">
        <v>87040.93</v>
      </c>
      <c r="F124" s="14">
        <v>-10959.07</v>
      </c>
      <c r="G124" s="18">
        <v>88.82</v>
      </c>
    </row>
    <row r="125" spans="1:7" ht="12">
      <c r="A125" s="12" t="s">
        <v>149</v>
      </c>
      <c r="B125" s="13" t="s">
        <v>150</v>
      </c>
      <c r="C125" s="14">
        <v>325000</v>
      </c>
      <c r="D125" s="14">
        <v>211000</v>
      </c>
      <c r="E125" s="14">
        <v>257608.54</v>
      </c>
      <c r="F125" s="14">
        <v>46608.54</v>
      </c>
      <c r="G125" s="18">
        <v>122.09</v>
      </c>
    </row>
    <row r="126" spans="1:7" ht="12">
      <c r="A126" s="12" t="s">
        <v>151</v>
      </c>
      <c r="B126" s="13" t="s">
        <v>152</v>
      </c>
      <c r="C126" s="14">
        <v>0</v>
      </c>
      <c r="D126" s="14">
        <v>1700000</v>
      </c>
      <c r="E126" s="14">
        <v>1765745.12</v>
      </c>
      <c r="F126" s="14">
        <v>65745.12</v>
      </c>
      <c r="G126" s="18">
        <v>103.87</v>
      </c>
    </row>
    <row r="127" spans="1:7" ht="24">
      <c r="A127" s="9" t="s">
        <v>324</v>
      </c>
      <c r="B127" s="10" t="s">
        <v>153</v>
      </c>
      <c r="C127" s="11">
        <v>1020000</v>
      </c>
      <c r="D127" s="11">
        <v>463300</v>
      </c>
      <c r="E127" s="11">
        <v>513132.06</v>
      </c>
      <c r="F127" s="11">
        <v>49832.06</v>
      </c>
      <c r="G127" s="17">
        <v>110.76</v>
      </c>
    </row>
    <row r="128" spans="1:7" ht="24">
      <c r="A128" s="12" t="s">
        <v>325</v>
      </c>
      <c r="B128" s="13" t="s">
        <v>154</v>
      </c>
      <c r="C128" s="14">
        <v>1020000</v>
      </c>
      <c r="D128" s="14">
        <v>36400</v>
      </c>
      <c r="E128" s="14">
        <v>44564.86</v>
      </c>
      <c r="F128" s="14">
        <v>8164.86</v>
      </c>
      <c r="G128" s="18">
        <v>122.43</v>
      </c>
    </row>
    <row r="129" spans="1:7" ht="12">
      <c r="A129" s="9" t="s">
        <v>155</v>
      </c>
      <c r="B129" s="10" t="s">
        <v>156</v>
      </c>
      <c r="C129" s="11">
        <v>0</v>
      </c>
      <c r="D129" s="11">
        <v>426900</v>
      </c>
      <c r="E129" s="11">
        <v>468567.2</v>
      </c>
      <c r="F129" s="11">
        <v>41667.2</v>
      </c>
      <c r="G129" s="17">
        <v>109.76</v>
      </c>
    </row>
    <row r="130" spans="1:7" ht="12">
      <c r="A130" s="12" t="s">
        <v>157</v>
      </c>
      <c r="B130" s="13" t="s">
        <v>158</v>
      </c>
      <c r="C130" s="14">
        <v>0</v>
      </c>
      <c r="D130" s="14">
        <v>388300</v>
      </c>
      <c r="E130" s="14">
        <v>430022.25</v>
      </c>
      <c r="F130" s="14">
        <v>41722.25</v>
      </c>
      <c r="G130" s="18">
        <v>110.74</v>
      </c>
    </row>
    <row r="131" spans="1:7" ht="12">
      <c r="A131" s="12" t="s">
        <v>157</v>
      </c>
      <c r="B131" s="13" t="s">
        <v>159</v>
      </c>
      <c r="C131" s="14">
        <v>0</v>
      </c>
      <c r="D131" s="14">
        <v>38600</v>
      </c>
      <c r="E131" s="14">
        <v>38544.95</v>
      </c>
      <c r="F131" s="14">
        <v>-55.05</v>
      </c>
      <c r="G131" s="18">
        <v>99.86</v>
      </c>
    </row>
    <row r="132" spans="1:7" ht="24">
      <c r="A132" s="9" t="s">
        <v>160</v>
      </c>
      <c r="B132" s="10" t="s">
        <v>161</v>
      </c>
      <c r="C132" s="11">
        <v>175977000</v>
      </c>
      <c r="D132" s="11">
        <v>106698000</v>
      </c>
      <c r="E132" s="11">
        <v>106056312.44</v>
      </c>
      <c r="F132" s="11">
        <v>-641687.56</v>
      </c>
      <c r="G132" s="17">
        <v>99.4</v>
      </c>
    </row>
    <row r="133" spans="1:7" ht="24">
      <c r="A133" s="12" t="s">
        <v>162</v>
      </c>
      <c r="B133" s="13" t="s">
        <v>163</v>
      </c>
      <c r="C133" s="14">
        <v>30000000</v>
      </c>
      <c r="D133" s="14">
        <v>46017000</v>
      </c>
      <c r="E133" s="14">
        <v>47769400</v>
      </c>
      <c r="F133" s="14">
        <v>1752400</v>
      </c>
      <c r="G133" s="18">
        <v>103.81</v>
      </c>
    </row>
    <row r="134" spans="1:7" ht="60">
      <c r="A134" s="12" t="s">
        <v>326</v>
      </c>
      <c r="B134" s="13" t="s">
        <v>164</v>
      </c>
      <c r="C134" s="14">
        <v>28841000</v>
      </c>
      <c r="D134" s="14">
        <v>43545000</v>
      </c>
      <c r="E134" s="14">
        <v>44183297.91</v>
      </c>
      <c r="F134" s="14">
        <v>638297.91</v>
      </c>
      <c r="G134" s="18">
        <v>101.47</v>
      </c>
    </row>
    <row r="135" spans="1:7" ht="45.75" customHeight="1">
      <c r="A135" s="12" t="s">
        <v>327</v>
      </c>
      <c r="B135" s="13" t="s">
        <v>165</v>
      </c>
      <c r="C135" s="14">
        <v>117136000</v>
      </c>
      <c r="D135" s="14">
        <v>17136000</v>
      </c>
      <c r="E135" s="14">
        <v>14103614.53</v>
      </c>
      <c r="F135" s="14">
        <v>-3032385.47</v>
      </c>
      <c r="G135" s="18">
        <v>82.3</v>
      </c>
    </row>
    <row r="136" spans="1:7" ht="12">
      <c r="A136" s="9" t="s">
        <v>166</v>
      </c>
      <c r="B136" s="10" t="s">
        <v>167</v>
      </c>
      <c r="C136" s="11">
        <v>3002000</v>
      </c>
      <c r="D136" s="11">
        <v>3648000</v>
      </c>
      <c r="E136" s="11">
        <v>4509644.88</v>
      </c>
      <c r="F136" s="11">
        <v>861644.88</v>
      </c>
      <c r="G136" s="17">
        <v>123.62</v>
      </c>
    </row>
    <row r="137" spans="1:7" ht="24">
      <c r="A137" s="9" t="s">
        <v>168</v>
      </c>
      <c r="B137" s="10" t="s">
        <v>169</v>
      </c>
      <c r="C137" s="11">
        <v>155000</v>
      </c>
      <c r="D137" s="11">
        <v>155000</v>
      </c>
      <c r="E137" s="11">
        <v>65705.66</v>
      </c>
      <c r="F137" s="11">
        <v>-89294.34</v>
      </c>
      <c r="G137" s="17">
        <v>42.39</v>
      </c>
    </row>
    <row r="138" spans="1:7" ht="51" customHeight="1">
      <c r="A138" s="9" t="s">
        <v>328</v>
      </c>
      <c r="B138" s="10" t="s">
        <v>170</v>
      </c>
      <c r="C138" s="11">
        <v>77000</v>
      </c>
      <c r="D138" s="11">
        <v>77000</v>
      </c>
      <c r="E138" s="11">
        <v>31001.54</v>
      </c>
      <c r="F138" s="11">
        <v>-45998.46</v>
      </c>
      <c r="G138" s="17">
        <v>40.26</v>
      </c>
    </row>
    <row r="139" spans="1:7" ht="50.25" customHeight="1">
      <c r="A139" s="12" t="s">
        <v>328</v>
      </c>
      <c r="B139" s="13" t="s">
        <v>171</v>
      </c>
      <c r="C139" s="14">
        <v>77000</v>
      </c>
      <c r="D139" s="14">
        <v>77000</v>
      </c>
      <c r="E139" s="14">
        <v>31001.54</v>
      </c>
      <c r="F139" s="14">
        <v>-45998.46</v>
      </c>
      <c r="G139" s="18">
        <v>40.26</v>
      </c>
    </row>
    <row r="140" spans="1:7" ht="51.75" customHeight="1">
      <c r="A140" s="9" t="s">
        <v>329</v>
      </c>
      <c r="B140" s="10" t="s">
        <v>172</v>
      </c>
      <c r="C140" s="11">
        <v>78000</v>
      </c>
      <c r="D140" s="11">
        <v>78000</v>
      </c>
      <c r="E140" s="11">
        <v>34704.12</v>
      </c>
      <c r="F140" s="11">
        <v>-43295.88</v>
      </c>
      <c r="G140" s="17">
        <v>44.49</v>
      </c>
    </row>
    <row r="141" spans="1:7" ht="42" customHeight="1">
      <c r="A141" s="12" t="s">
        <v>329</v>
      </c>
      <c r="B141" s="13" t="s">
        <v>173</v>
      </c>
      <c r="C141" s="14">
        <v>78000</v>
      </c>
      <c r="D141" s="14">
        <v>78000</v>
      </c>
      <c r="E141" s="14">
        <v>34704.12</v>
      </c>
      <c r="F141" s="14">
        <v>-43295.88</v>
      </c>
      <c r="G141" s="18">
        <v>44.49</v>
      </c>
    </row>
    <row r="142" spans="1:7" ht="53.25" customHeight="1">
      <c r="A142" s="9" t="s">
        <v>330</v>
      </c>
      <c r="B142" s="10" t="s">
        <v>174</v>
      </c>
      <c r="C142" s="11">
        <v>53000</v>
      </c>
      <c r="D142" s="11">
        <v>90000</v>
      </c>
      <c r="E142" s="11">
        <v>221000</v>
      </c>
      <c r="F142" s="11">
        <v>131000</v>
      </c>
      <c r="G142" s="17">
        <v>245.56</v>
      </c>
    </row>
    <row r="143" spans="1:7" ht="36">
      <c r="A143" s="12" t="s">
        <v>330</v>
      </c>
      <c r="B143" s="13" t="s">
        <v>175</v>
      </c>
      <c r="C143" s="14">
        <v>53000</v>
      </c>
      <c r="D143" s="14">
        <v>90000</v>
      </c>
      <c r="E143" s="14">
        <v>221000</v>
      </c>
      <c r="F143" s="14">
        <v>131000</v>
      </c>
      <c r="G143" s="18">
        <v>245.56</v>
      </c>
    </row>
    <row r="144" spans="1:7" ht="48">
      <c r="A144" s="9" t="s">
        <v>331</v>
      </c>
      <c r="B144" s="10" t="s">
        <v>176</v>
      </c>
      <c r="C144" s="11">
        <v>0</v>
      </c>
      <c r="D144" s="11">
        <v>176000</v>
      </c>
      <c r="E144" s="11">
        <v>181000</v>
      </c>
      <c r="F144" s="11">
        <v>5000</v>
      </c>
      <c r="G144" s="17">
        <v>102.84</v>
      </c>
    </row>
    <row r="145" spans="1:7" ht="47.25" customHeight="1">
      <c r="A145" s="12" t="s">
        <v>332</v>
      </c>
      <c r="B145" s="13" t="s">
        <v>177</v>
      </c>
      <c r="C145" s="14">
        <v>0</v>
      </c>
      <c r="D145" s="14">
        <v>176000</v>
      </c>
      <c r="E145" s="14">
        <v>181000</v>
      </c>
      <c r="F145" s="14">
        <v>5000</v>
      </c>
      <c r="G145" s="18">
        <v>102.84</v>
      </c>
    </row>
    <row r="146" spans="1:7" ht="94.5" customHeight="1">
      <c r="A146" s="9" t="s">
        <v>333</v>
      </c>
      <c r="B146" s="10" t="s">
        <v>178</v>
      </c>
      <c r="C146" s="11">
        <v>320000</v>
      </c>
      <c r="D146" s="11">
        <v>940000</v>
      </c>
      <c r="E146" s="11">
        <v>935000</v>
      </c>
      <c r="F146" s="11">
        <v>-5000</v>
      </c>
      <c r="G146" s="17">
        <v>99.47</v>
      </c>
    </row>
    <row r="147" spans="1:7" ht="24">
      <c r="A147" s="9" t="s">
        <v>179</v>
      </c>
      <c r="B147" s="10" t="s">
        <v>180</v>
      </c>
      <c r="C147" s="11">
        <v>180000</v>
      </c>
      <c r="D147" s="11">
        <v>800000</v>
      </c>
      <c r="E147" s="11">
        <v>810500</v>
      </c>
      <c r="F147" s="11">
        <v>10500</v>
      </c>
      <c r="G147" s="17">
        <v>101.31</v>
      </c>
    </row>
    <row r="148" spans="1:7" ht="24">
      <c r="A148" s="12" t="s">
        <v>181</v>
      </c>
      <c r="B148" s="13" t="s">
        <v>182</v>
      </c>
      <c r="C148" s="14">
        <v>180000</v>
      </c>
      <c r="D148" s="14">
        <v>800000</v>
      </c>
      <c r="E148" s="14">
        <v>810500</v>
      </c>
      <c r="F148" s="14">
        <v>10500</v>
      </c>
      <c r="G148" s="18">
        <v>101.31</v>
      </c>
    </row>
    <row r="149" spans="1:7" ht="24">
      <c r="A149" s="9" t="s">
        <v>183</v>
      </c>
      <c r="B149" s="10" t="s">
        <v>184</v>
      </c>
      <c r="C149" s="11">
        <v>140000</v>
      </c>
      <c r="D149" s="11">
        <v>140000</v>
      </c>
      <c r="E149" s="11">
        <v>124500</v>
      </c>
      <c r="F149" s="11">
        <v>-15500</v>
      </c>
      <c r="G149" s="17">
        <v>88.93</v>
      </c>
    </row>
    <row r="150" spans="1:7" ht="24">
      <c r="A150" s="12" t="s">
        <v>183</v>
      </c>
      <c r="B150" s="13" t="s">
        <v>185</v>
      </c>
      <c r="C150" s="14">
        <v>140000</v>
      </c>
      <c r="D150" s="14">
        <v>140000</v>
      </c>
      <c r="E150" s="14">
        <v>124500</v>
      </c>
      <c r="F150" s="14">
        <v>-15500</v>
      </c>
      <c r="G150" s="18">
        <v>88.93</v>
      </c>
    </row>
    <row r="151" spans="1:7" ht="50.25" customHeight="1">
      <c r="A151" s="9" t="s">
        <v>334</v>
      </c>
      <c r="B151" s="10" t="s">
        <v>186</v>
      </c>
      <c r="C151" s="11">
        <v>0</v>
      </c>
      <c r="D151" s="11">
        <v>47000</v>
      </c>
      <c r="E151" s="11">
        <v>47990</v>
      </c>
      <c r="F151" s="11">
        <v>990</v>
      </c>
      <c r="G151" s="17">
        <v>102.11</v>
      </c>
    </row>
    <row r="152" spans="1:7" ht="36">
      <c r="A152" s="12" t="s">
        <v>334</v>
      </c>
      <c r="B152" s="13" t="s">
        <v>187</v>
      </c>
      <c r="C152" s="14">
        <v>0</v>
      </c>
      <c r="D152" s="14">
        <v>47000</v>
      </c>
      <c r="E152" s="14">
        <v>47990</v>
      </c>
      <c r="F152" s="14">
        <v>990</v>
      </c>
      <c r="G152" s="18">
        <v>102.11</v>
      </c>
    </row>
    <row r="153" spans="1:7" ht="24">
      <c r="A153" s="9" t="s">
        <v>188</v>
      </c>
      <c r="B153" s="10" t="s">
        <v>189</v>
      </c>
      <c r="C153" s="11">
        <v>0</v>
      </c>
      <c r="D153" s="11">
        <v>56000</v>
      </c>
      <c r="E153" s="11">
        <v>665300</v>
      </c>
      <c r="F153" s="11">
        <v>609300</v>
      </c>
      <c r="G153" s="17">
        <v>1188</v>
      </c>
    </row>
    <row r="154" spans="1:7" ht="20.25" customHeight="1">
      <c r="A154" s="12" t="s">
        <v>335</v>
      </c>
      <c r="B154" s="13" t="s">
        <v>190</v>
      </c>
      <c r="C154" s="14">
        <v>0</v>
      </c>
      <c r="D154" s="14">
        <v>56000</v>
      </c>
      <c r="E154" s="14">
        <v>665300</v>
      </c>
      <c r="F154" s="14">
        <v>609300</v>
      </c>
      <c r="G154" s="18">
        <v>1188</v>
      </c>
    </row>
    <row r="155" spans="1:7" ht="42.75" customHeight="1">
      <c r="A155" s="12" t="s">
        <v>336</v>
      </c>
      <c r="B155" s="13" t="s">
        <v>191</v>
      </c>
      <c r="C155" s="14">
        <v>0</v>
      </c>
      <c r="D155" s="14">
        <v>10000</v>
      </c>
      <c r="E155" s="14">
        <v>10000</v>
      </c>
      <c r="F155" s="14">
        <v>0</v>
      </c>
      <c r="G155" s="18">
        <v>100</v>
      </c>
    </row>
    <row r="156" spans="1:7" ht="24">
      <c r="A156" s="20" t="s">
        <v>337</v>
      </c>
      <c r="B156" s="10" t="s">
        <v>306</v>
      </c>
      <c r="C156" s="11"/>
      <c r="D156" s="11">
        <f>D157</f>
        <v>186000</v>
      </c>
      <c r="E156" s="11">
        <f>E157+E158</f>
        <v>221471.96</v>
      </c>
      <c r="F156" s="11">
        <f>F157</f>
        <v>33471.96</v>
      </c>
      <c r="G156" s="17" t="s">
        <v>307</v>
      </c>
    </row>
    <row r="157" spans="1:7" ht="30" customHeight="1">
      <c r="A157" s="12" t="s">
        <v>338</v>
      </c>
      <c r="B157" s="13" t="s">
        <v>192</v>
      </c>
      <c r="C157" s="14">
        <v>0</v>
      </c>
      <c r="D157" s="14">
        <v>186000</v>
      </c>
      <c r="E157" s="14">
        <v>219471.96</v>
      </c>
      <c r="F157" s="14">
        <v>33471.96</v>
      </c>
      <c r="G157" s="18">
        <v>118</v>
      </c>
    </row>
    <row r="158" spans="1:7" ht="30" customHeight="1">
      <c r="A158" s="12" t="s">
        <v>338</v>
      </c>
      <c r="B158" s="13" t="s">
        <v>193</v>
      </c>
      <c r="C158" s="14">
        <v>0</v>
      </c>
      <c r="D158" s="14">
        <v>0</v>
      </c>
      <c r="E158" s="14">
        <v>2000</v>
      </c>
      <c r="F158" s="14">
        <f>E158</f>
        <v>2000</v>
      </c>
      <c r="G158" s="18">
        <v>0</v>
      </c>
    </row>
    <row r="159" spans="1:7" ht="24">
      <c r="A159" s="9" t="s">
        <v>339</v>
      </c>
      <c r="B159" s="10" t="s">
        <v>308</v>
      </c>
      <c r="C159" s="11"/>
      <c r="D159" s="11">
        <f>D160</f>
        <v>417000</v>
      </c>
      <c r="E159" s="11">
        <f>E160</f>
        <v>350000</v>
      </c>
      <c r="F159" s="11">
        <f>F160</f>
        <v>-67000</v>
      </c>
      <c r="G159" s="17" t="s">
        <v>309</v>
      </c>
    </row>
    <row r="160" spans="1:7" ht="32.25" customHeight="1">
      <c r="A160" s="12" t="s">
        <v>194</v>
      </c>
      <c r="B160" s="13" t="s">
        <v>195</v>
      </c>
      <c r="C160" s="14">
        <v>417000</v>
      </c>
      <c r="D160" s="14">
        <v>417000</v>
      </c>
      <c r="E160" s="14">
        <v>350000</v>
      </c>
      <c r="F160" s="14">
        <v>-67000</v>
      </c>
      <c r="G160" s="18">
        <v>83.93</v>
      </c>
    </row>
    <row r="161" spans="1:7" ht="24">
      <c r="A161" s="9" t="s">
        <v>196</v>
      </c>
      <c r="B161" s="10" t="s">
        <v>197</v>
      </c>
      <c r="C161" s="11">
        <v>2057000</v>
      </c>
      <c r="D161" s="11">
        <v>1571000</v>
      </c>
      <c r="E161" s="11">
        <v>1812177.26</v>
      </c>
      <c r="F161" s="11">
        <v>241177.26</v>
      </c>
      <c r="G161" s="17">
        <v>115.35</v>
      </c>
    </row>
    <row r="162" spans="1:7" ht="24">
      <c r="A162" s="12" t="s">
        <v>199</v>
      </c>
      <c r="B162" s="13" t="s">
        <v>198</v>
      </c>
      <c r="C162" s="14">
        <v>0</v>
      </c>
      <c r="D162" s="14">
        <v>0</v>
      </c>
      <c r="E162" s="14">
        <v>274000</v>
      </c>
      <c r="F162" s="14">
        <v>274000</v>
      </c>
      <c r="G162" s="18">
        <v>0</v>
      </c>
    </row>
    <row r="163" spans="1:7" ht="24">
      <c r="A163" s="12" t="s">
        <v>199</v>
      </c>
      <c r="B163" s="13" t="s">
        <v>200</v>
      </c>
      <c r="C163" s="14">
        <v>377000</v>
      </c>
      <c r="D163" s="14">
        <v>377000</v>
      </c>
      <c r="E163" s="14">
        <v>183693.35</v>
      </c>
      <c r="F163" s="14">
        <v>-193306.65</v>
      </c>
      <c r="G163" s="18">
        <v>48.73</v>
      </c>
    </row>
    <row r="164" spans="1:7" ht="24">
      <c r="A164" s="12" t="s">
        <v>201</v>
      </c>
      <c r="B164" s="13" t="s">
        <v>202</v>
      </c>
      <c r="C164" s="14">
        <v>1680000</v>
      </c>
      <c r="D164" s="14">
        <v>1141000</v>
      </c>
      <c r="E164" s="14">
        <v>1187483.91</v>
      </c>
      <c r="F164" s="14">
        <v>46483.91</v>
      </c>
      <c r="G164" s="18">
        <v>104.07</v>
      </c>
    </row>
    <row r="165" spans="1:7" ht="24">
      <c r="A165" s="12" t="s">
        <v>203</v>
      </c>
      <c r="B165" s="13" t="s">
        <v>204</v>
      </c>
      <c r="C165" s="14">
        <v>0</v>
      </c>
      <c r="D165" s="14">
        <v>5000</v>
      </c>
      <c r="E165" s="14">
        <v>5000</v>
      </c>
      <c r="F165" s="14">
        <v>0</v>
      </c>
      <c r="G165" s="18">
        <v>100</v>
      </c>
    </row>
    <row r="166" spans="1:7" ht="24">
      <c r="A166" s="12" t="s">
        <v>205</v>
      </c>
      <c r="B166" s="13" t="s">
        <v>206</v>
      </c>
      <c r="C166" s="14">
        <v>0</v>
      </c>
      <c r="D166" s="14">
        <v>43000</v>
      </c>
      <c r="E166" s="14">
        <v>157000</v>
      </c>
      <c r="F166" s="14">
        <v>114000</v>
      </c>
      <c r="G166" s="18">
        <v>365.12</v>
      </c>
    </row>
    <row r="167" spans="1:7" ht="24">
      <c r="A167" s="12" t="s">
        <v>205</v>
      </c>
      <c r="B167" s="13" t="s">
        <v>207</v>
      </c>
      <c r="C167" s="14">
        <v>0</v>
      </c>
      <c r="D167" s="14">
        <v>5000</v>
      </c>
      <c r="E167" s="14">
        <v>5000</v>
      </c>
      <c r="F167" s="14">
        <v>0</v>
      </c>
      <c r="G167" s="18">
        <v>100</v>
      </c>
    </row>
    <row r="168" spans="1:7" ht="12">
      <c r="A168" s="9" t="s">
        <v>208</v>
      </c>
      <c r="B168" s="10" t="s">
        <v>209</v>
      </c>
      <c r="C168" s="11">
        <v>18747000</v>
      </c>
      <c r="D168" s="11">
        <v>50137700</v>
      </c>
      <c r="E168" s="11">
        <v>48818297.29</v>
      </c>
      <c r="F168" s="11">
        <v>-1319402.71</v>
      </c>
      <c r="G168" s="17">
        <v>97.37</v>
      </c>
    </row>
    <row r="169" spans="1:7" ht="12">
      <c r="A169" s="9" t="s">
        <v>210</v>
      </c>
      <c r="B169" s="10" t="s">
        <v>211</v>
      </c>
      <c r="C169" s="11">
        <v>0</v>
      </c>
      <c r="D169" s="11">
        <v>0</v>
      </c>
      <c r="E169" s="11">
        <v>-609</v>
      </c>
      <c r="F169" s="11">
        <v>-609</v>
      </c>
      <c r="G169" s="17">
        <v>0</v>
      </c>
    </row>
    <row r="170" spans="1:7" ht="12">
      <c r="A170" s="12" t="s">
        <v>212</v>
      </c>
      <c r="B170" s="13" t="s">
        <v>213</v>
      </c>
      <c r="C170" s="14">
        <v>0</v>
      </c>
      <c r="D170" s="14">
        <v>0</v>
      </c>
      <c r="E170" s="14">
        <v>-609</v>
      </c>
      <c r="F170" s="14">
        <v>-609</v>
      </c>
      <c r="G170" s="18">
        <v>0</v>
      </c>
    </row>
    <row r="171" spans="1:7" ht="12">
      <c r="A171" s="9" t="s">
        <v>214</v>
      </c>
      <c r="B171" s="10" t="s">
        <v>215</v>
      </c>
      <c r="C171" s="11">
        <v>18747000</v>
      </c>
      <c r="D171" s="11">
        <v>50137700</v>
      </c>
      <c r="E171" s="11">
        <v>48818906.29</v>
      </c>
      <c r="F171" s="11">
        <v>-1318793.71</v>
      </c>
      <c r="G171" s="17">
        <v>97.37</v>
      </c>
    </row>
    <row r="172" spans="1:7" ht="24">
      <c r="A172" s="12" t="s">
        <v>216</v>
      </c>
      <c r="B172" s="13" t="s">
        <v>217</v>
      </c>
      <c r="C172" s="14">
        <v>500000</v>
      </c>
      <c r="D172" s="14">
        <v>29527700</v>
      </c>
      <c r="E172" s="14">
        <v>29544569.38</v>
      </c>
      <c r="F172" s="14">
        <v>16869.38</v>
      </c>
      <c r="G172" s="18">
        <v>100.06</v>
      </c>
    </row>
    <row r="173" spans="1:7" ht="24">
      <c r="A173" s="12" t="s">
        <v>218</v>
      </c>
      <c r="B173" s="13" t="s">
        <v>219</v>
      </c>
      <c r="C173" s="14">
        <v>7247000</v>
      </c>
      <c r="D173" s="14">
        <v>6800000</v>
      </c>
      <c r="E173" s="14">
        <v>5146666.8</v>
      </c>
      <c r="F173" s="14">
        <v>-1653333.2</v>
      </c>
      <c r="G173" s="18">
        <v>75.69</v>
      </c>
    </row>
    <row r="174" spans="1:7" ht="24">
      <c r="A174" s="12" t="s">
        <v>340</v>
      </c>
      <c r="B174" s="13" t="s">
        <v>220</v>
      </c>
      <c r="C174" s="14">
        <v>11000000</v>
      </c>
      <c r="D174" s="14">
        <v>13810000</v>
      </c>
      <c r="E174" s="14">
        <v>14127670.11</v>
      </c>
      <c r="F174" s="14">
        <v>317670.11</v>
      </c>
      <c r="G174" s="18">
        <v>102.3</v>
      </c>
    </row>
    <row r="175" spans="1:7" ht="12">
      <c r="A175" s="9" t="s">
        <v>221</v>
      </c>
      <c r="B175" s="10" t="s">
        <v>222</v>
      </c>
      <c r="C175" s="11">
        <v>1302409000</v>
      </c>
      <c r="D175" s="11">
        <v>1405322394.66</v>
      </c>
      <c r="E175" s="11">
        <v>1371929789.71</v>
      </c>
      <c r="F175" s="11">
        <v>-33392604.95</v>
      </c>
      <c r="G175" s="17">
        <v>97.62</v>
      </c>
    </row>
    <row r="176" spans="1:7" ht="24">
      <c r="A176" s="9" t="s">
        <v>223</v>
      </c>
      <c r="B176" s="10" t="s">
        <v>224</v>
      </c>
      <c r="C176" s="11">
        <v>1302409000</v>
      </c>
      <c r="D176" s="11">
        <v>1407822578</v>
      </c>
      <c r="E176" s="11">
        <v>1374437351.7</v>
      </c>
      <c r="F176" s="11">
        <v>-33385226.3</v>
      </c>
      <c r="G176" s="17">
        <v>97.63</v>
      </c>
    </row>
    <row r="177" spans="1:7" ht="12">
      <c r="A177" s="9" t="s">
        <v>225</v>
      </c>
      <c r="B177" s="10" t="s">
        <v>226</v>
      </c>
      <c r="C177" s="11">
        <v>168192000</v>
      </c>
      <c r="D177" s="11">
        <v>239827178</v>
      </c>
      <c r="E177" s="11">
        <v>223690377.22</v>
      </c>
      <c r="F177" s="11">
        <v>-16136800.78</v>
      </c>
      <c r="G177" s="17">
        <v>93.27</v>
      </c>
    </row>
    <row r="178" spans="1:7" ht="24">
      <c r="A178" s="12" t="s">
        <v>341</v>
      </c>
      <c r="B178" s="13" t="s">
        <v>227</v>
      </c>
      <c r="C178" s="14">
        <v>0</v>
      </c>
      <c r="D178" s="14">
        <v>365000</v>
      </c>
      <c r="E178" s="14">
        <v>364945.08</v>
      </c>
      <c r="F178" s="14">
        <v>-54.92</v>
      </c>
      <c r="G178" s="18">
        <v>99.98</v>
      </c>
    </row>
    <row r="179" spans="1:7" ht="24">
      <c r="A179" s="12" t="s">
        <v>343</v>
      </c>
      <c r="B179" s="13" t="s">
        <v>228</v>
      </c>
      <c r="C179" s="14">
        <v>0</v>
      </c>
      <c r="D179" s="14">
        <v>1680000</v>
      </c>
      <c r="E179" s="14">
        <v>1680000</v>
      </c>
      <c r="F179" s="14">
        <v>0</v>
      </c>
      <c r="G179" s="18">
        <v>100</v>
      </c>
    </row>
    <row r="180" spans="1:7" ht="24">
      <c r="A180" s="12" t="s">
        <v>344</v>
      </c>
      <c r="B180" s="13" t="s">
        <v>229</v>
      </c>
      <c r="C180" s="14">
        <v>0</v>
      </c>
      <c r="D180" s="14">
        <v>420000</v>
      </c>
      <c r="E180" s="14">
        <v>420000</v>
      </c>
      <c r="F180" s="14">
        <v>0</v>
      </c>
      <c r="G180" s="18">
        <v>100</v>
      </c>
    </row>
    <row r="181" spans="1:7" ht="24">
      <c r="A181" s="12" t="s">
        <v>342</v>
      </c>
      <c r="B181" s="13" t="s">
        <v>230</v>
      </c>
      <c r="C181" s="14">
        <v>0</v>
      </c>
      <c r="D181" s="14">
        <v>239000</v>
      </c>
      <c r="E181" s="14">
        <v>238262.33</v>
      </c>
      <c r="F181" s="14">
        <v>-737.67</v>
      </c>
      <c r="G181" s="18">
        <v>99.69</v>
      </c>
    </row>
    <row r="182" spans="1:7" ht="24">
      <c r="A182" s="12" t="s">
        <v>345</v>
      </c>
      <c r="B182" s="13" t="s">
        <v>231</v>
      </c>
      <c r="C182" s="14">
        <v>0</v>
      </c>
      <c r="D182" s="14">
        <v>4680700</v>
      </c>
      <c r="E182" s="14">
        <v>4680592</v>
      </c>
      <c r="F182" s="14">
        <v>-108</v>
      </c>
      <c r="G182" s="18">
        <v>100</v>
      </c>
    </row>
    <row r="183" spans="1:7" ht="12">
      <c r="A183" s="12" t="s">
        <v>346</v>
      </c>
      <c r="B183" s="13" t="s">
        <v>232</v>
      </c>
      <c r="C183" s="14">
        <v>127500000</v>
      </c>
      <c r="D183" s="14">
        <v>163588400</v>
      </c>
      <c r="E183" s="14">
        <v>150711238.69</v>
      </c>
      <c r="F183" s="14">
        <v>-12877161.31</v>
      </c>
      <c r="G183" s="18">
        <v>92.13</v>
      </c>
    </row>
    <row r="184" spans="1:7" ht="12">
      <c r="A184" s="12" t="s">
        <v>347</v>
      </c>
      <c r="B184" s="13" t="s">
        <v>233</v>
      </c>
      <c r="C184" s="14">
        <v>187000</v>
      </c>
      <c r="D184" s="14">
        <v>187000</v>
      </c>
      <c r="E184" s="14">
        <v>187000</v>
      </c>
      <c r="F184" s="14">
        <v>0</v>
      </c>
      <c r="G184" s="18">
        <v>100</v>
      </c>
    </row>
    <row r="185" spans="1:7" ht="12">
      <c r="A185" s="12" t="s">
        <v>348</v>
      </c>
      <c r="B185" s="13" t="s">
        <v>234</v>
      </c>
      <c r="C185" s="14">
        <v>7005000</v>
      </c>
      <c r="D185" s="14">
        <v>10095000</v>
      </c>
      <c r="E185" s="14">
        <v>8264250.37</v>
      </c>
      <c r="F185" s="14">
        <v>-1830749.63</v>
      </c>
      <c r="G185" s="18">
        <v>81.86</v>
      </c>
    </row>
    <row r="186" spans="1:7" ht="12">
      <c r="A186" s="12" t="s">
        <v>349</v>
      </c>
      <c r="B186" s="13" t="s">
        <v>235</v>
      </c>
      <c r="C186" s="14">
        <v>0</v>
      </c>
      <c r="D186" s="14">
        <v>4708000</v>
      </c>
      <c r="E186" s="14">
        <v>4708000</v>
      </c>
      <c r="F186" s="14">
        <v>0</v>
      </c>
      <c r="G186" s="18">
        <v>100</v>
      </c>
    </row>
    <row r="187" spans="1:7" ht="12">
      <c r="A187" s="12" t="s">
        <v>350</v>
      </c>
      <c r="B187" s="13" t="s">
        <v>236</v>
      </c>
      <c r="C187" s="14">
        <v>0</v>
      </c>
      <c r="D187" s="14">
        <v>10000000</v>
      </c>
      <c r="E187" s="14">
        <v>9476995.75</v>
      </c>
      <c r="F187" s="14">
        <v>-523004.25</v>
      </c>
      <c r="G187" s="18">
        <v>94.77</v>
      </c>
    </row>
    <row r="188" spans="1:7" ht="12">
      <c r="A188" s="12" t="s">
        <v>237</v>
      </c>
      <c r="B188" s="13" t="s">
        <v>238</v>
      </c>
      <c r="C188" s="14">
        <v>4826000</v>
      </c>
      <c r="D188" s="14">
        <v>4777740</v>
      </c>
      <c r="E188" s="14">
        <v>4777740</v>
      </c>
      <c r="F188" s="14">
        <v>0</v>
      </c>
      <c r="G188" s="18">
        <v>100</v>
      </c>
    </row>
    <row r="189" spans="1:7" ht="12">
      <c r="A189" s="12" t="s">
        <v>351</v>
      </c>
      <c r="B189" s="13" t="s">
        <v>239</v>
      </c>
      <c r="C189" s="14">
        <v>28674000</v>
      </c>
      <c r="D189" s="14">
        <v>32581000</v>
      </c>
      <c r="E189" s="14">
        <v>31676015</v>
      </c>
      <c r="F189" s="14">
        <v>-904985</v>
      </c>
      <c r="G189" s="18">
        <v>97.22</v>
      </c>
    </row>
    <row r="190" spans="1:7" ht="12">
      <c r="A190" s="12" t="s">
        <v>240</v>
      </c>
      <c r="B190" s="13" t="s">
        <v>241</v>
      </c>
      <c r="C190" s="14">
        <v>0</v>
      </c>
      <c r="D190" s="14">
        <v>931000</v>
      </c>
      <c r="E190" s="14">
        <v>931000</v>
      </c>
      <c r="F190" s="14">
        <v>0</v>
      </c>
      <c r="G190" s="18">
        <v>100</v>
      </c>
    </row>
    <row r="191" spans="1:7" ht="12">
      <c r="A191" s="12" t="s">
        <v>352</v>
      </c>
      <c r="B191" s="13" t="s">
        <v>242</v>
      </c>
      <c r="C191" s="14">
        <v>0</v>
      </c>
      <c r="D191" s="14">
        <v>3000000</v>
      </c>
      <c r="E191" s="14">
        <v>3000000</v>
      </c>
      <c r="F191" s="14">
        <v>0</v>
      </c>
      <c r="G191" s="18">
        <v>100</v>
      </c>
    </row>
    <row r="192" spans="1:7" ht="57" customHeight="1">
      <c r="A192" s="12" t="s">
        <v>353</v>
      </c>
      <c r="B192" s="13" t="s">
        <v>243</v>
      </c>
      <c r="C192" s="14">
        <v>0</v>
      </c>
      <c r="D192" s="14">
        <v>1000000</v>
      </c>
      <c r="E192" s="14">
        <v>1000000</v>
      </c>
      <c r="F192" s="14">
        <v>0</v>
      </c>
      <c r="G192" s="18">
        <v>100</v>
      </c>
    </row>
    <row r="193" spans="1:7" ht="48" customHeight="1">
      <c r="A193" s="12" t="s">
        <v>354</v>
      </c>
      <c r="B193" s="13" t="s">
        <v>244</v>
      </c>
      <c r="C193" s="14">
        <v>0</v>
      </c>
      <c r="D193" s="14">
        <v>500000</v>
      </c>
      <c r="E193" s="14">
        <v>500000</v>
      </c>
      <c r="F193" s="14">
        <v>0</v>
      </c>
      <c r="G193" s="18">
        <v>100</v>
      </c>
    </row>
    <row r="194" spans="1:7" ht="12">
      <c r="A194" s="12" t="s">
        <v>245</v>
      </c>
      <c r="B194" s="13" t="s">
        <v>246</v>
      </c>
      <c r="C194" s="14">
        <v>0</v>
      </c>
      <c r="D194" s="14">
        <v>629369</v>
      </c>
      <c r="E194" s="14">
        <v>629369</v>
      </c>
      <c r="F194" s="14">
        <v>0</v>
      </c>
      <c r="G194" s="18">
        <v>100</v>
      </c>
    </row>
    <row r="195" spans="1:7" ht="12">
      <c r="A195" s="12" t="s">
        <v>355</v>
      </c>
      <c r="B195" s="13" t="s">
        <v>247</v>
      </c>
      <c r="C195" s="14">
        <v>0</v>
      </c>
      <c r="D195" s="14">
        <v>444969</v>
      </c>
      <c r="E195" s="14">
        <v>444969</v>
      </c>
      <c r="F195" s="14">
        <v>0</v>
      </c>
      <c r="G195" s="18">
        <v>100</v>
      </c>
    </row>
    <row r="196" spans="1:7" ht="24">
      <c r="A196" s="9" t="s">
        <v>248</v>
      </c>
      <c r="B196" s="10" t="s">
        <v>249</v>
      </c>
      <c r="C196" s="11">
        <v>1129817000</v>
      </c>
      <c r="D196" s="11">
        <v>1163301000</v>
      </c>
      <c r="E196" s="11">
        <v>1146189524.48</v>
      </c>
      <c r="F196" s="11">
        <v>-17111475.52</v>
      </c>
      <c r="G196" s="17">
        <v>98.53</v>
      </c>
    </row>
    <row r="197" spans="1:7" ht="24">
      <c r="A197" s="19" t="s">
        <v>357</v>
      </c>
      <c r="B197" s="13" t="s">
        <v>250</v>
      </c>
      <c r="C197" s="14">
        <v>5841000</v>
      </c>
      <c r="D197" s="14">
        <v>5841000</v>
      </c>
      <c r="E197" s="14">
        <v>5840000</v>
      </c>
      <c r="F197" s="14">
        <v>-1000</v>
      </c>
      <c r="G197" s="18">
        <v>99.98</v>
      </c>
    </row>
    <row r="198" spans="1:7" ht="12">
      <c r="A198" s="12" t="s">
        <v>251</v>
      </c>
      <c r="B198" s="13" t="s">
        <v>252</v>
      </c>
      <c r="C198" s="14">
        <v>5657000</v>
      </c>
      <c r="D198" s="14">
        <v>5657000</v>
      </c>
      <c r="E198" s="14">
        <v>5021842.2</v>
      </c>
      <c r="F198" s="14">
        <v>-635157.8</v>
      </c>
      <c r="G198" s="18">
        <v>88.77</v>
      </c>
    </row>
    <row r="199" spans="1:7" ht="24">
      <c r="A199" s="12" t="s">
        <v>356</v>
      </c>
      <c r="B199" s="13" t="s">
        <v>253</v>
      </c>
      <c r="C199" s="14">
        <v>40656000</v>
      </c>
      <c r="D199" s="14">
        <v>45500000</v>
      </c>
      <c r="E199" s="14">
        <v>43243344.28</v>
      </c>
      <c r="F199" s="14">
        <v>-2256655.72</v>
      </c>
      <c r="G199" s="18">
        <v>95.04</v>
      </c>
    </row>
    <row r="200" spans="1:7" ht="24">
      <c r="A200" s="12" t="s">
        <v>359</v>
      </c>
      <c r="B200" s="13" t="s">
        <v>254</v>
      </c>
      <c r="C200" s="14">
        <v>25715000</v>
      </c>
      <c r="D200" s="14">
        <v>25715000</v>
      </c>
      <c r="E200" s="14">
        <v>25715000</v>
      </c>
      <c r="F200" s="14">
        <v>0</v>
      </c>
      <c r="G200" s="18">
        <v>100</v>
      </c>
    </row>
    <row r="201" spans="1:7" ht="12">
      <c r="A201" s="12" t="s">
        <v>358</v>
      </c>
      <c r="B201" s="13" t="s">
        <v>256</v>
      </c>
      <c r="C201" s="14">
        <v>4299200</v>
      </c>
      <c r="D201" s="14">
        <v>2184400</v>
      </c>
      <c r="E201" s="14">
        <v>2184400</v>
      </c>
      <c r="F201" s="14">
        <v>0</v>
      </c>
      <c r="G201" s="18">
        <v>100</v>
      </c>
    </row>
    <row r="202" spans="1:7" ht="24">
      <c r="A202" s="12" t="s">
        <v>360</v>
      </c>
      <c r="B202" s="13" t="s">
        <v>257</v>
      </c>
      <c r="C202" s="14">
        <v>2817000</v>
      </c>
      <c r="D202" s="14">
        <v>2817000</v>
      </c>
      <c r="E202" s="14">
        <v>2817000</v>
      </c>
      <c r="F202" s="14">
        <v>0</v>
      </c>
      <c r="G202" s="18">
        <v>100</v>
      </c>
    </row>
    <row r="203" spans="1:7" ht="24">
      <c r="A203" s="12" t="s">
        <v>361</v>
      </c>
      <c r="B203" s="13" t="s">
        <v>258</v>
      </c>
      <c r="C203" s="14">
        <v>1934000</v>
      </c>
      <c r="D203" s="14">
        <v>1934000</v>
      </c>
      <c r="E203" s="14">
        <v>1934000</v>
      </c>
      <c r="F203" s="14">
        <v>0</v>
      </c>
      <c r="G203" s="18">
        <v>100</v>
      </c>
    </row>
    <row r="204" spans="1:7" ht="12">
      <c r="A204" s="12" t="s">
        <v>255</v>
      </c>
      <c r="B204" s="13" t="s">
        <v>259</v>
      </c>
      <c r="C204" s="14">
        <v>1074800</v>
      </c>
      <c r="D204" s="14">
        <v>2184600</v>
      </c>
      <c r="E204" s="14">
        <v>1098200</v>
      </c>
      <c r="F204" s="14">
        <v>-1086400</v>
      </c>
      <c r="G204" s="18">
        <v>50.27</v>
      </c>
    </row>
    <row r="205" spans="1:7" ht="26.25" customHeight="1">
      <c r="A205" s="12" t="s">
        <v>362</v>
      </c>
      <c r="B205" s="13" t="s">
        <v>260</v>
      </c>
      <c r="C205" s="14">
        <v>38914000</v>
      </c>
      <c r="D205" s="14">
        <v>27184000</v>
      </c>
      <c r="E205" s="14">
        <v>27184000</v>
      </c>
      <c r="F205" s="14">
        <v>0</v>
      </c>
      <c r="G205" s="18">
        <v>100</v>
      </c>
    </row>
    <row r="206" spans="1:7" ht="28.5" customHeight="1">
      <c r="A206" s="12" t="s">
        <v>363</v>
      </c>
      <c r="B206" s="13" t="s">
        <v>261</v>
      </c>
      <c r="C206" s="14">
        <v>0</v>
      </c>
      <c r="D206" s="14">
        <v>1845000</v>
      </c>
      <c r="E206" s="14">
        <v>1844100</v>
      </c>
      <c r="F206" s="14">
        <v>-900</v>
      </c>
      <c r="G206" s="18">
        <v>99.95</v>
      </c>
    </row>
    <row r="207" spans="1:7" ht="36">
      <c r="A207" s="12" t="s">
        <v>364</v>
      </c>
      <c r="B207" s="13" t="s">
        <v>262</v>
      </c>
      <c r="C207" s="14">
        <v>11490000</v>
      </c>
      <c r="D207" s="14">
        <v>11490000</v>
      </c>
      <c r="E207" s="14">
        <v>11489841</v>
      </c>
      <c r="F207" s="14">
        <v>-159</v>
      </c>
      <c r="G207" s="18">
        <v>100</v>
      </c>
    </row>
    <row r="208" spans="1:7" ht="24">
      <c r="A208" s="12" t="s">
        <v>365</v>
      </c>
      <c r="B208" s="13" t="s">
        <v>263</v>
      </c>
      <c r="C208" s="14">
        <v>21070000</v>
      </c>
      <c r="D208" s="14">
        <v>21070000</v>
      </c>
      <c r="E208" s="14">
        <v>7938797</v>
      </c>
      <c r="F208" s="14">
        <v>-13131203</v>
      </c>
      <c r="G208" s="18">
        <v>37.68</v>
      </c>
    </row>
    <row r="209" spans="1:7" ht="12">
      <c r="A209" s="12" t="s">
        <v>264</v>
      </c>
      <c r="B209" s="13" t="s">
        <v>265</v>
      </c>
      <c r="C209" s="14">
        <v>555625000</v>
      </c>
      <c r="D209" s="14">
        <v>555338000</v>
      </c>
      <c r="E209" s="14">
        <v>555338000</v>
      </c>
      <c r="F209" s="14">
        <v>0</v>
      </c>
      <c r="G209" s="18">
        <v>100</v>
      </c>
    </row>
    <row r="210" spans="1:7" ht="12">
      <c r="A210" s="12" t="s">
        <v>366</v>
      </c>
      <c r="B210" s="13" t="s">
        <v>266</v>
      </c>
      <c r="C210" s="14">
        <v>13928000</v>
      </c>
      <c r="D210" s="14">
        <v>14714000</v>
      </c>
      <c r="E210" s="14">
        <v>14714000</v>
      </c>
      <c r="F210" s="14">
        <v>0</v>
      </c>
      <c r="G210" s="18">
        <v>100</v>
      </c>
    </row>
    <row r="211" spans="1:7" ht="24">
      <c r="A211" s="12" t="s">
        <v>367</v>
      </c>
      <c r="B211" s="13" t="s">
        <v>267</v>
      </c>
      <c r="C211" s="14">
        <v>21785000</v>
      </c>
      <c r="D211" s="14">
        <v>50214000</v>
      </c>
      <c r="E211" s="14">
        <v>50214000</v>
      </c>
      <c r="F211" s="14">
        <v>0</v>
      </c>
      <c r="G211" s="18">
        <v>100</v>
      </c>
    </row>
    <row r="212" spans="1:7" ht="24">
      <c r="A212" s="12" t="s">
        <v>368</v>
      </c>
      <c r="B212" s="13" t="s">
        <v>268</v>
      </c>
      <c r="C212" s="14">
        <v>375322000</v>
      </c>
      <c r="D212" s="14">
        <v>389613000</v>
      </c>
      <c r="E212" s="14">
        <v>389613000</v>
      </c>
      <c r="F212" s="14">
        <v>0</v>
      </c>
      <c r="G212" s="18">
        <v>100</v>
      </c>
    </row>
    <row r="213" spans="1:7" ht="12">
      <c r="A213" s="9" t="s">
        <v>310</v>
      </c>
      <c r="B213" s="10" t="s">
        <v>269</v>
      </c>
      <c r="C213" s="11">
        <v>4400000</v>
      </c>
      <c r="D213" s="11">
        <v>4694400</v>
      </c>
      <c r="E213" s="11">
        <v>4557450</v>
      </c>
      <c r="F213" s="11">
        <v>-136950</v>
      </c>
      <c r="G213" s="17">
        <v>97.08</v>
      </c>
    </row>
    <row r="214" spans="1:7" ht="12">
      <c r="A214" s="12" t="s">
        <v>270</v>
      </c>
      <c r="B214" s="13" t="s">
        <v>271</v>
      </c>
      <c r="C214" s="14">
        <v>100000</v>
      </c>
      <c r="D214" s="14">
        <v>100000</v>
      </c>
      <c r="E214" s="14">
        <v>100000</v>
      </c>
      <c r="F214" s="14">
        <v>0</v>
      </c>
      <c r="G214" s="18">
        <v>100</v>
      </c>
    </row>
    <row r="215" spans="1:7" ht="24">
      <c r="A215" s="12" t="s">
        <v>272</v>
      </c>
      <c r="B215" s="13" t="s">
        <v>273</v>
      </c>
      <c r="C215" s="14">
        <v>4300000</v>
      </c>
      <c r="D215" s="14">
        <v>4300000</v>
      </c>
      <c r="E215" s="14">
        <v>4300000</v>
      </c>
      <c r="F215" s="14">
        <v>0</v>
      </c>
      <c r="G215" s="18">
        <v>100</v>
      </c>
    </row>
    <row r="216" spans="1:7" ht="36">
      <c r="A216" s="12" t="s">
        <v>274</v>
      </c>
      <c r="B216" s="13" t="s">
        <v>275</v>
      </c>
      <c r="C216" s="14">
        <v>0</v>
      </c>
      <c r="D216" s="14">
        <v>44400</v>
      </c>
      <c r="E216" s="14">
        <v>44400</v>
      </c>
      <c r="F216" s="14">
        <v>0</v>
      </c>
      <c r="G216" s="18">
        <v>100</v>
      </c>
    </row>
    <row r="217" spans="1:7" ht="36">
      <c r="A217" s="12" t="s">
        <v>276</v>
      </c>
      <c r="B217" s="13" t="s">
        <v>277</v>
      </c>
      <c r="C217" s="14">
        <v>0</v>
      </c>
      <c r="D217" s="14">
        <v>250000</v>
      </c>
      <c r="E217" s="14">
        <v>113050</v>
      </c>
      <c r="F217" s="14">
        <v>-136950</v>
      </c>
      <c r="G217" s="18">
        <v>45.22</v>
      </c>
    </row>
    <row r="218" spans="1:7" ht="24">
      <c r="A218" s="9" t="s">
        <v>278</v>
      </c>
      <c r="B218" s="10" t="s">
        <v>279</v>
      </c>
      <c r="C218" s="11">
        <v>0</v>
      </c>
      <c r="D218" s="11">
        <v>14467</v>
      </c>
      <c r="E218" s="11">
        <v>14464.15</v>
      </c>
      <c r="F218" s="11">
        <v>-2.85</v>
      </c>
      <c r="G218" s="17">
        <v>99.98</v>
      </c>
    </row>
    <row r="219" spans="1:7" ht="24">
      <c r="A219" s="12" t="s">
        <v>278</v>
      </c>
      <c r="B219" s="13" t="s">
        <v>280</v>
      </c>
      <c r="C219" s="14">
        <v>0</v>
      </c>
      <c r="D219" s="14">
        <v>10001</v>
      </c>
      <c r="E219" s="14">
        <v>10000.36</v>
      </c>
      <c r="F219" s="14">
        <v>-0.64</v>
      </c>
      <c r="G219" s="18">
        <v>99.99</v>
      </c>
    </row>
    <row r="220" spans="1:7" ht="24">
      <c r="A220" s="12" t="s">
        <v>278</v>
      </c>
      <c r="B220" s="13" t="s">
        <v>281</v>
      </c>
      <c r="C220" s="14">
        <v>0</v>
      </c>
      <c r="D220" s="14">
        <v>4466</v>
      </c>
      <c r="E220" s="14">
        <v>4463.79</v>
      </c>
      <c r="F220" s="14">
        <v>-2.21</v>
      </c>
      <c r="G220" s="18">
        <v>99.95</v>
      </c>
    </row>
    <row r="221" spans="1:7" ht="24">
      <c r="A221" s="9" t="s">
        <v>282</v>
      </c>
      <c r="B221" s="10" t="s">
        <v>283</v>
      </c>
      <c r="C221" s="11">
        <v>0</v>
      </c>
      <c r="D221" s="11">
        <v>445349.66</v>
      </c>
      <c r="E221" s="11">
        <v>481537.1</v>
      </c>
      <c r="F221" s="11">
        <v>36187.44</v>
      </c>
      <c r="G221" s="17">
        <v>108.13</v>
      </c>
    </row>
    <row r="222" spans="1:7" ht="24">
      <c r="A222" s="12" t="s">
        <v>282</v>
      </c>
      <c r="B222" s="13" t="s">
        <v>284</v>
      </c>
      <c r="C222" s="14">
        <v>0</v>
      </c>
      <c r="D222" s="14">
        <v>445300</v>
      </c>
      <c r="E222" s="14">
        <v>445564.1</v>
      </c>
      <c r="F222" s="14">
        <v>264.1</v>
      </c>
      <c r="G222" s="18">
        <v>100.06</v>
      </c>
    </row>
    <row r="223" spans="1:7" ht="24">
      <c r="A223" s="12" t="s">
        <v>282</v>
      </c>
      <c r="B223" s="13" t="s">
        <v>285</v>
      </c>
      <c r="C223" s="14">
        <v>0</v>
      </c>
      <c r="D223" s="14">
        <v>49.66</v>
      </c>
      <c r="E223" s="14">
        <v>35973</v>
      </c>
      <c r="F223" s="14">
        <v>35923.34</v>
      </c>
      <c r="G223" s="18">
        <f>E223/D223*100</f>
        <v>72438.58236004834</v>
      </c>
    </row>
    <row r="224" spans="1:7" ht="36">
      <c r="A224" s="9" t="s">
        <v>286</v>
      </c>
      <c r="B224" s="10" t="s">
        <v>287</v>
      </c>
      <c r="C224" s="11">
        <v>0</v>
      </c>
      <c r="D224" s="11">
        <v>-2960000</v>
      </c>
      <c r="E224" s="11">
        <v>-3003563.24</v>
      </c>
      <c r="F224" s="11">
        <v>-43563.24</v>
      </c>
      <c r="G224" s="17">
        <v>101.47</v>
      </c>
    </row>
    <row r="225" spans="1:7" ht="36">
      <c r="A225" s="12" t="s">
        <v>286</v>
      </c>
      <c r="B225" s="13" t="s">
        <v>288</v>
      </c>
      <c r="C225" s="14">
        <v>0</v>
      </c>
      <c r="D225" s="14">
        <v>-2512400</v>
      </c>
      <c r="E225" s="14">
        <v>-2556018.57</v>
      </c>
      <c r="F225" s="14">
        <v>-43618.57</v>
      </c>
      <c r="G225" s="18">
        <v>101.74</v>
      </c>
    </row>
    <row r="226" spans="1:7" ht="36">
      <c r="A226" s="12" t="s">
        <v>286</v>
      </c>
      <c r="B226" s="13" t="s">
        <v>289</v>
      </c>
      <c r="C226" s="14">
        <v>0</v>
      </c>
      <c r="D226" s="14">
        <v>-447600</v>
      </c>
      <c r="E226" s="14">
        <v>-447544.67</v>
      </c>
      <c r="F226" s="14">
        <v>55.33</v>
      </c>
      <c r="G226" s="18">
        <v>99.99</v>
      </c>
    </row>
    <row r="227" spans="1:7" ht="12">
      <c r="A227" s="9" t="s">
        <v>290</v>
      </c>
      <c r="B227" s="10" t="s">
        <v>291</v>
      </c>
      <c r="C227" s="11">
        <v>2787955500</v>
      </c>
      <c r="D227" s="11">
        <v>2758686944.96</v>
      </c>
      <c r="E227" s="11">
        <v>2760871078.02</v>
      </c>
      <c r="F227" s="11">
        <v>2184133.06</v>
      </c>
      <c r="G227" s="17">
        <v>100.08</v>
      </c>
    </row>
  </sheetData>
  <sheetProtection/>
  <mergeCells count="4">
    <mergeCell ref="E2:G2"/>
    <mergeCell ref="D3:G3"/>
    <mergeCell ref="A6:G6"/>
    <mergeCell ref="E4:G4"/>
  </mergeCells>
  <printOptions/>
  <pageMargins left="0.98425" right="0.5905416666666666" top="1" bottom="1" header="0.5" footer="0.5"/>
  <pageSetup horizontalDpi="600" verticalDpi="600" orientation="portrait" paperSize="9" scale="64" r:id="rId1"/>
  <headerFooter alignWithMargins="0">
    <oddHeader>&amp;L&amp;8 Финуправление администрации г.Долгопрудного</oddHeader>
    <oddFooter>&amp;L&amp;8 Исполнение доходной части бюджета&amp;R&amp;8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Администрация</cp:lastModifiedBy>
  <cp:lastPrinted>2016-06-16T08:53:57Z</cp:lastPrinted>
  <dcterms:created xsi:type="dcterms:W3CDTF">2016-02-15T06:30:47Z</dcterms:created>
  <dcterms:modified xsi:type="dcterms:W3CDTF">2016-06-20T09:24:53Z</dcterms:modified>
  <cp:category/>
  <cp:version/>
  <cp:contentType/>
  <cp:contentStatus/>
</cp:coreProperties>
</file>