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91" windowWidth="11085" windowHeight="11760" activeTab="2"/>
  </bookViews>
  <sheets>
    <sheet name="Прилож №3 2016" sheetId="1" r:id="rId1"/>
    <sheet name="Прилож №4 2016" sheetId="2" r:id="rId2"/>
    <sheet name="Прилож №5 2016" sheetId="3" r:id="rId3"/>
  </sheets>
  <definedNames>
    <definedName name="А140">'Прилож №4 2016'!#REF!</definedName>
    <definedName name="А143">'Прилож №4 2016'!#REF!</definedName>
    <definedName name="А146">'Прилож №4 2016'!#REF!</definedName>
    <definedName name="_xlnm.Print_Area" localSheetId="0">'Прилож №3 2016'!$A$1:$G$897</definedName>
    <definedName name="_xlnm.Print_Area" localSheetId="1">'Прилож №4 2016'!$A$1:$H$1037</definedName>
    <definedName name="_xlnm.Print_Area" localSheetId="2">'Прилож №5 2016'!$A$1:$E$701</definedName>
  </definedNames>
  <calcPr fullCalcOnLoad="1"/>
</workbook>
</file>

<file path=xl/sharedStrings.xml><?xml version="1.0" encoding="utf-8"?>
<sst xmlns="http://schemas.openxmlformats.org/spreadsheetml/2006/main" count="9655" uniqueCount="756">
  <si>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культурно-просветительской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 на цели, определяемые Правительством Московской области</t>
  </si>
  <si>
    <t>Развитие в городском округе Долгопрудный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</t>
  </si>
  <si>
    <t>Обеспечение постановки на кадастровый учет земельных участков, расположенных под многоквартирными домами, и проведение землеобустройства земельных участков, предоставляемых для многодетных семей в Талдомском районе</t>
  </si>
  <si>
    <t>Капитальный ремонт, реконструкция и ремонт автомобильных дорог общего пользования местного значения, ремонт тротуаров и пешеходных дорожек, ремонт внутриквартальных дорог, обустройство машиномест на парковках общего пользования и на перехватывающих парковках, обустройство искусственных дорожек неровностей ("лежачие полицейские"), ремонт ливневой канализации, расположенной вдоль автомобильных дорог общего пользования местного значения</t>
  </si>
  <si>
    <t>Повышение уровня доступности социально значимых объектов социальной, транспортной и инженерной инфраструктур для инвалидов и других маломобильных групп населения</t>
  </si>
  <si>
    <t>обеспечение деятельности (оказание услуг) муниципальных  учреждений  МБУ "ТЭУ"</t>
  </si>
  <si>
    <t>Обеспечение деятельности (оказание услуг) муниципальных  учреждений. АУ "ДТ "Город"</t>
  </si>
  <si>
    <t>Обеспечение деятельности (оказание услуг) муниципальных  учреждений. МБУ "ДИХМ"</t>
  </si>
  <si>
    <t>Обеспечение деятельности (оказание услуг) муниципальных  учреждений  МКУ "ЦБ "</t>
  </si>
  <si>
    <t>Обеспечение деятельности (оказание услуг) муниципальных  учреждений (МБУ "КМЦ")</t>
  </si>
  <si>
    <t xml:space="preserve"> Обеспечение деятельности (оказание услуг) муниципальных  учреждений  МБУ "ТЭУ"</t>
  </si>
  <si>
    <t>Обеспечение деятельности (оказание услуг) муниципальных  учреждений</t>
  </si>
  <si>
    <t>Обеспечение деятельности (оказание услуг) муниципальных  учреждений  МБУ "СЕЗ"</t>
  </si>
  <si>
    <t>Обеспечение деятельности (оказание услуг) муниципальных учреждений. МБУ "ДЦБС"</t>
  </si>
  <si>
    <t xml:space="preserve"> Обеспечение деятельности (оказание услуг) муниципальных  учреждений</t>
  </si>
  <si>
    <t>Обеспечение деятельности (оказание услуг) муниципальных  учреждений (Внешкольные учреждения)</t>
  </si>
  <si>
    <t>Обеспечение деятельности (оказание услуг) муниципальных  учреждений (МБОУ ДОД ДЮСШ "Парус")</t>
  </si>
  <si>
    <t>Обеспечение деятельности (оказание услуг) муниципальных  учреждений  МКУ "Центр закупок - Долгопрудный" "</t>
  </si>
  <si>
    <t xml:space="preserve"> Обеспечение деятельности (оказание услуг) муниципальных  учреждений  МКУ "Центр закупок - Долгопрудный" "</t>
  </si>
  <si>
    <t xml:space="preserve">Обеспечение деятельности (оказание услуг) муниципальных  учреждений </t>
  </si>
  <si>
    <r>
      <t>Подпрограмма:</t>
    </r>
    <r>
      <rPr>
        <sz val="12"/>
        <rFont val="Times New Roman Cyr"/>
        <family val="0"/>
      </rPr>
      <t xml:space="preserve"> </t>
    </r>
    <r>
      <rPr>
        <sz val="12"/>
        <rFont val="Arial"/>
        <family val="2"/>
      </rPr>
      <t>Организация развития системы отдыха и оздоровления детей городского округа Долгопрудный на 2014-2018 годы</t>
    </r>
  </si>
  <si>
    <t>Подпрограмма: Доступная среда на 2014-2018 годы</t>
  </si>
  <si>
    <t xml:space="preserve"> Обеспечение деятельности (оказание услуг) муниципальных  учреждений (Внешкольные учреждения)</t>
  </si>
  <si>
    <t>Оснащение специальными приспособлениями и оборудованием, на основании проведенной паспортизации</t>
  </si>
  <si>
    <t>Создание бытовых условий для обеспечения безбарьерного доступа инвалидов и маломобильных групп населения</t>
  </si>
  <si>
    <t>Создание условий для привлечения людей с ограниченными возможностями (в том числе и детей-инвалидов) к занятиям физической культурой и спортом и участию в культурно-массовых мероприятиях</t>
  </si>
  <si>
    <t>Социальные выплаты семьям, чьи дети не посещают дошкольные организации и компенсация части родительской платы отдельным категориям сотрудников дошкольных организаций</t>
  </si>
  <si>
    <t xml:space="preserve"> Поддержка талантливой молодежи</t>
  </si>
  <si>
    <t>Обеспечение инновационной деятельности образовательных организаций, в том числе деятельности региональных инновационных площадок</t>
  </si>
  <si>
    <t>620</t>
  </si>
  <si>
    <t>Решение проблем социальной адаптации молодежи</t>
  </si>
  <si>
    <t>Создание условий для включения молодежи в социально-экономическую жизнь общества, реализация молодежью общественно значимых инициатив, поддержка молодежных общественных объединений</t>
  </si>
  <si>
    <t>01 2 00 00000</t>
  </si>
  <si>
    <t>01 2 01 00000</t>
  </si>
  <si>
    <t>01 2 01 00590</t>
  </si>
  <si>
    <t>01 2 01 01590</t>
  </si>
  <si>
    <t>01 2 01 02590</t>
  </si>
  <si>
    <t>01 2 01 03590</t>
  </si>
  <si>
    <t>01 2 02 00000</t>
  </si>
  <si>
    <t>01 3 00 00000</t>
  </si>
  <si>
    <t>Создание новых и проведение существующих объектов культуры в соответствие с требованиями безопасности, доступности и комфортности</t>
  </si>
  <si>
    <t>Ремонтные работы и укрепление материально-технической базы  Дома культуры</t>
  </si>
  <si>
    <t>01 4 01 00000</t>
  </si>
  <si>
    <t>01 4 01 04590</t>
  </si>
  <si>
    <t>01 4 00 00000</t>
  </si>
  <si>
    <t>01 6 00 00000</t>
  </si>
  <si>
    <t>01 6 01 00000</t>
  </si>
  <si>
    <t>01 6 01 05590</t>
  </si>
  <si>
    <t>01 7 00 00000</t>
  </si>
  <si>
    <t>01 1 01 00210</t>
  </si>
  <si>
    <t>01 2 02 00220</t>
  </si>
  <si>
    <t>01 2 02 00230</t>
  </si>
  <si>
    <t>01 2 02 00240</t>
  </si>
  <si>
    <t>01 2 02 00250</t>
  </si>
  <si>
    <t>01 3 01 00270</t>
  </si>
  <si>
    <t>01 7 01 00110</t>
  </si>
  <si>
    <t>Реализация механизмов, обеспечивающих ровный доступ к качественному общему образованию</t>
  </si>
  <si>
    <t>Улучшение эксплуатационных характеристик общего имущества в многоквартирных домах, в том числе повышение энергетической эффективности многоквартирных домов, расположенных на территории городского округа Долгопрудный</t>
  </si>
  <si>
    <t>Повышение надежности и качества предоставляемых коммунальных услуг</t>
  </si>
  <si>
    <t>Другие вопросы в области жилищно-коммунального хозяйства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</si>
  <si>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Долгопрудный" на 2014-2018 годы</t>
  </si>
  <si>
    <t>Подпрограмма: Дополнительные меры социальной поддержки отдельных категорий жителей города Долгопрудного на 2014-2018 годы</t>
  </si>
  <si>
    <t>Подпрограмма : Организация развития системы отдыха  оздоровления детей на 2014-2018 годы</t>
  </si>
  <si>
    <t>Озеленение городских территорий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</si>
  <si>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(или) модернизации производства товаров</t>
  </si>
  <si>
    <t xml:space="preserve">Оказание консультативной, юридической помощи малым предприятиям и индивидуальным предпринимателям </t>
  </si>
  <si>
    <t xml:space="preserve"> Повышение энергетической эффективности жилищного фонда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</si>
  <si>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Долгопрудный"</t>
  </si>
  <si>
    <t>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</t>
  </si>
  <si>
    <t>02 1 01 00000</t>
  </si>
  <si>
    <t>Развитие сети дошкольных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</si>
  <si>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02 1 01 07590</t>
  </si>
  <si>
    <t>02 1 01 62110</t>
  </si>
  <si>
    <t>02 1 01 62120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</si>
  <si>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</si>
  <si>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"Охрана и сохранение объектов культурного наследия"</t>
  </si>
  <si>
    <t>Подпрограмма "Организация досуга, предоставление услуг в сфере культуры и доступа к музейным фондам"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</si>
  <si>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</si>
  <si>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</si>
  <si>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</si>
  <si>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Усовершенствование системы обращения с ТБО</t>
  </si>
  <si>
    <t>Устройство и ремонт контейнерных площадок для сбора ТБО в городском  округе</t>
  </si>
  <si>
    <t xml:space="preserve"> Озеленение городских территорий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</si>
  <si>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</si>
  <si>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</si>
  <si>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</si>
  <si>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600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</si>
  <si>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</si>
  <si>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901 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</si>
  <si>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</si>
  <si>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903</t>
  </si>
  <si>
    <t>906</t>
  </si>
  <si>
    <t>Администрация города Долгопрудного</t>
  </si>
  <si>
    <t>Культура и кинематография</t>
  </si>
  <si>
    <t>Другие вопросы в области культуры</t>
  </si>
  <si>
    <t>904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</si>
  <si>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</si>
  <si>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</si>
  <si>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120</t>
  </si>
  <si>
    <t>610</t>
  </si>
  <si>
    <t>Мобилизационная и вневойсковая подготовка</t>
  </si>
  <si>
    <t>Вид  расходов</t>
  </si>
  <si>
    <t>Социальные выплаты гражданам, кроме публичных нормативных социальных выплат</t>
  </si>
  <si>
    <t>400</t>
  </si>
  <si>
    <t>908</t>
  </si>
  <si>
    <t>Другие вопросы в области средств массовой информации</t>
  </si>
  <si>
    <t>Средства массовой информации</t>
  </si>
  <si>
    <t xml:space="preserve">Контрольно-ревизионная комиссия                                               города Долгопрудного </t>
  </si>
  <si>
    <t>02 1 01 62140</t>
  </si>
  <si>
    <t>02 1 01 62330</t>
  </si>
  <si>
    <t>Обеспечение оздоровления и отдыха детей в загородных  лагерях</t>
  </si>
  <si>
    <t>Обеспечение оздоровления и отдыха детей в загородных лагерях</t>
  </si>
  <si>
    <t xml:space="preserve"> Представительный орган муниципального                                 образования города Долгопрудный                             Московской области - Совет депутатов города Долгопрудного Московской области</t>
  </si>
  <si>
    <t>Муниципальная программа городского округа Долгопрудный  "Образование городского округа Долгопрудный на  2014-2018 годы"</t>
  </si>
  <si>
    <t xml:space="preserve"> Муниципальная программа городского округа Долгопрудный "Спорт городского округа Долгопрудный на 2014-2018 годы"</t>
  </si>
  <si>
    <t xml:space="preserve"> Муниципальная программа городского округа Долгопрудный "Экология и окружающая среда городского округа  Долгопрудный на 2014-2018 годы"</t>
  </si>
  <si>
    <t>Муниципальная программа городского округа Долгопрудный  "Муниципальное управление городского округа Долгопрудный на 2014-2018 годы"</t>
  </si>
  <si>
    <t xml:space="preserve"> Муниципальная программа городского округа Долгопрудный "Безопасность городского округа Долгопрудный на 2014-2018 годы"</t>
  </si>
  <si>
    <t>Муниципальная программа городского округа Долгопрудный "Культура городского округа Долгопрудный  на 2014 – 2018 годы"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</si>
  <si>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 на 2014-2018 годы"</t>
  </si>
  <si>
    <t>Муниципальная программа городского округа Долгопрудный "Развитие и функционирование дорожно-транспортного комплекса, благоустройство территорий городского округа Долгопрудный на 2014-2018 годы"</t>
  </si>
  <si>
    <t xml:space="preserve"> Муниципальная программа городского округа Долгопрудный "Информационная и внутренняя политика городского округа Долгопрудный  на 2014-2018 годы"</t>
  </si>
  <si>
    <t>Содержание автомобильных дорог общего пользования местного значения, в том числе техническое светофорного объекта, установка и замена дорожных знаков, содержание централизованной ливневой системы водоотведения</t>
  </si>
  <si>
    <t xml:space="preserve"> Муниципальная программа городского округа Долгопрудный "Содержание и развитие жилищно-коммунального хозяйства городского округа Долгопрудный на 2014-2018 годы"</t>
  </si>
  <si>
    <t xml:space="preserve"> Муниципальная программа городского округа Долгопрудный "Энергосбережение и повышение энергетической эффективности городского округа Долгопрудный на 2014-2020 годы"</t>
  </si>
  <si>
    <t xml:space="preserve"> Муниципальная программа городского округа Долгопрудный "Спорт  городского округа Долгопрудный на 2014-2018 годы"</t>
  </si>
  <si>
    <t xml:space="preserve"> Муниципальная программа городского округа Долгопрудный "Спорт городского округа  Долгопрудный на 2014-2018 годы"</t>
  </si>
  <si>
    <t xml:space="preserve"> Муниципальная программа городского округа Долгопрудный "Жилище городского округа Долгопрудный  на 2015-2019 годы"</t>
  </si>
  <si>
    <t xml:space="preserve"> Муниципальная программа городского округа Долгопрудный "Предпринимательство городского округа Долгопрудный на 2014-2018 годы"</t>
  </si>
  <si>
    <t>02 3 00 00000</t>
  </si>
  <si>
    <t>Разработка ПОДД - комплексной схемы организации дорожного движения,(в том числе разработка ПДД)</t>
  </si>
  <si>
    <t>Развитие инфраструктуры кадрового потенциала, интеграции деятельности образовательных организаций, культуры, физической культуры и спорта, обеспечивающих равную доступность и повышение охвата детей услугами дополнительного образования</t>
  </si>
  <si>
    <t>02 3 01 00000</t>
  </si>
  <si>
    <t>02 3 01 09590</t>
  </si>
  <si>
    <t>02 4 00 00000</t>
  </si>
  <si>
    <t>02 4 01 00000</t>
  </si>
  <si>
    <t>02 4 01 00110</t>
  </si>
  <si>
    <t>02 4 02 0Б590</t>
  </si>
  <si>
    <t>02 4 02 00000</t>
  </si>
  <si>
    <t>Обеспечение деятельности казенного муниципального учреждения "Централизованная бухгалтерия"</t>
  </si>
  <si>
    <t>02 4 03 00350</t>
  </si>
  <si>
    <t>02 4 03 00000</t>
  </si>
  <si>
    <t>02 4 03 00360</t>
  </si>
  <si>
    <t>02 4 04 00000</t>
  </si>
  <si>
    <t>02 4 04 00370</t>
  </si>
  <si>
    <t>02 4 05 00000</t>
  </si>
  <si>
    <t>Поощрение лучших воспитанников и обучающихся</t>
  </si>
  <si>
    <t>Организация, проведение творческих конкурсов, олимпиад, соревнований, в т.ч. Обеспечение участия в мероприятиях областного , межрегионального, всероссийского международного уровня</t>
  </si>
  <si>
    <t>02 4 04 00380</t>
  </si>
  <si>
    <t>02 4 05 00390</t>
  </si>
  <si>
    <t>Организация, проведение творческих конкурсов, олимпиад, соревнований, в т.ч. обеспечение участия в мероприятиях областного , межрегионального, всероссийского международного уровня</t>
  </si>
  <si>
    <t>02 4 07 00000</t>
  </si>
  <si>
    <t>02 4 07 00400</t>
  </si>
  <si>
    <t>Обеспечение инновационной деятельности дошкольных образовательных организаций, в том числе деятельности региональных инновационных площадок</t>
  </si>
  <si>
    <t>Обеспечение инновационной деятельности образовательных организаций , образовательных организаций дополнительного образования, в том числе деятельности региональных инновационных площадок</t>
  </si>
  <si>
    <t xml:space="preserve"> Муниципальная программа городского округа Долгопрудный "Спорт городского округа Долгопрудный на 2014-2018 годы" 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</si>
  <si>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</si>
  <si>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2</t>
  </si>
  <si>
    <t>3</t>
  </si>
  <si>
    <t>Увеличение вклада субъектов малого и среднего предпринимательства в экономику городского округа Долгопрудный</t>
  </si>
  <si>
    <t>410</t>
  </si>
  <si>
    <t>Оказание поддержки участникам, инвалидам Великой отечественной войны и приравненным к ним лицам</t>
  </si>
  <si>
    <t>Обеспечение оздоровления и отдыха детей в летних городских лагерях</t>
  </si>
  <si>
    <t>Организация временной занятости детей, подростков и профилактика</t>
  </si>
  <si>
    <t xml:space="preserve">Организация временной занятости детей, подростков </t>
  </si>
  <si>
    <t>870</t>
  </si>
  <si>
    <t>Руководство и управление в сфере установленных функций органов государственной (муниципальной ) власти Московской области</t>
  </si>
  <si>
    <t>Публичные нормативные социальные выплаты гражданам</t>
  </si>
  <si>
    <t>Социальная поддержка населения</t>
  </si>
  <si>
    <t>Финансовое обеспечение деятельности муниципальных общеобразовательных организаций</t>
  </si>
  <si>
    <t>03 2 00 00000</t>
  </si>
  <si>
    <t>03 2 01 00000</t>
  </si>
  <si>
    <t>Подпрограмма: Развитие имущественно-земельных отношений в городском округе Долгопрудный</t>
  </si>
  <si>
    <t>Подпрограмма: Развитие и функционирование дорожно-транспортного комплекса, благоустройство территорий городского округа</t>
  </si>
  <si>
    <t>Аудиторы Контрольно-ревизионной комиссии</t>
  </si>
  <si>
    <t>Председатель Контрольно-ревизионной  комиссии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</si>
  <si>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</si>
  <si>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Организация оздоровления и отдыха детей и подростков , в том числе - сирот, детей, оставшихся без попечения родителей, детей и подростков, находящихся в наиболее трудной жизненной ситуации</t>
  </si>
  <si>
    <t>Организация культурно-досуговой и трудовой деятельности, обеспечивающей разумной и полезное проведение детьми, подростками и молодежью свободного времени, их духовно-нравственное развитие</t>
  </si>
  <si>
    <t>Частичное содержание добровольных народных дружин</t>
  </si>
  <si>
    <t>Снижение рисков и смягчение последствий чрезвычайных ситуаций природного и техногенного  характера (резервный фонд)</t>
  </si>
  <si>
    <t>Обеспечение гражданской обороны</t>
  </si>
  <si>
    <t>Повышение эффективности организационного, нормативного, правового и финансового обеспечения деятельности муниципального казенного управления "Единая дежурная диспетчерская служба г.Долгопрудного" (далее по тексту - МКУ "ЕДДС"), развитие и укрепление материально-технической базы учреждения</t>
  </si>
  <si>
    <t>Создание комфортных условий для отдыха населения</t>
  </si>
  <si>
    <t>Подпрограмма "Развитие дополнительного образования в сфере культуры и искусства"</t>
  </si>
  <si>
    <t>03 3 00 00000</t>
  </si>
  <si>
    <t>08 3 00 00000</t>
  </si>
  <si>
    <t>08 3 01 00000</t>
  </si>
  <si>
    <t>Взнос на капитальный ремонт общего имущества многоквартирных домов за помещение, которые находятся в муниципальной собственности</t>
  </si>
  <si>
    <t>08 3 01 00940</t>
  </si>
  <si>
    <t>08 4 00 00000</t>
  </si>
  <si>
    <t>08 4 01 00950</t>
  </si>
  <si>
    <t>08 4 01 00000</t>
  </si>
  <si>
    <t>Замена аварийного внутридомового газового оборудования в муниципальных жилых помещениях (газовые плиты, газовые водонагреватели)</t>
  </si>
  <si>
    <t>08 5 00 00000</t>
  </si>
  <si>
    <t>Обеспечение деятельности муниципальных учреждений в сфере жилищно-коммунального хозяйства"</t>
  </si>
  <si>
    <t>08 5 01 00000</t>
  </si>
  <si>
    <t>09 0 00 00000</t>
  </si>
  <si>
    <t>09 2 00 00000</t>
  </si>
  <si>
    <t>09 2 02 00000</t>
  </si>
  <si>
    <t>09 2 02 00960</t>
  </si>
  <si>
    <t>09 2 02 00970</t>
  </si>
  <si>
    <t>09 2 02 00980</t>
  </si>
  <si>
    <t>09 3 00 00000</t>
  </si>
  <si>
    <t>09 3 01 00000</t>
  </si>
  <si>
    <t>09 3 01 00990</t>
  </si>
  <si>
    <t>09 3 01 01000</t>
  </si>
  <si>
    <t>Транспортировка умерших в морг, включая погрузо-разгрузочные работы, из медицинских учреждений осуществляется за счет средств данных медицинских учреждений</t>
  </si>
  <si>
    <t>09 3 01 0Е590</t>
  </si>
  <si>
    <t>10 0 00 00000</t>
  </si>
  <si>
    <t>10 1 00 00000</t>
  </si>
  <si>
    <t>10 1 02 00000</t>
  </si>
  <si>
    <t>10 1 02 0Ж590</t>
  </si>
  <si>
    <t>10 3 00 00000</t>
  </si>
  <si>
    <t>10 3 01 01010</t>
  </si>
  <si>
    <t>10 3 01 00000</t>
  </si>
  <si>
    <t>10 3 03 01030</t>
  </si>
  <si>
    <t>10 3 04 01040</t>
  </si>
  <si>
    <t>10 3 05 01050</t>
  </si>
  <si>
    <t>10 4 00 00000</t>
  </si>
  <si>
    <t>10 4 01 01080</t>
  </si>
  <si>
    <t>10 4 01 00000</t>
  </si>
  <si>
    <t>10 4 01 01090</t>
  </si>
  <si>
    <t>10 4 01 01100</t>
  </si>
  <si>
    <t>10 4 01 01110</t>
  </si>
  <si>
    <t>10 4 01 01120</t>
  </si>
  <si>
    <t>10 4 01 01130</t>
  </si>
  <si>
    <t>Обеспечение методической литературой и периодической печатью</t>
  </si>
  <si>
    <t>10 4 01 01140</t>
  </si>
  <si>
    <t>10 4 01 01150</t>
  </si>
  <si>
    <t>10 5 00 00000</t>
  </si>
  <si>
    <t>10 5 00 51180</t>
  </si>
  <si>
    <t>10 7 00 00000</t>
  </si>
  <si>
    <t>10 7 00 60690</t>
  </si>
  <si>
    <t>10 8 00 00000</t>
  </si>
  <si>
    <t>"Развитие  и обеспечение функционирования базовой информационно-технологической инфраструктуры органов местного самоуправления городского округа Долгопрудный (ОМСУ )</t>
  </si>
  <si>
    <t>10 8 01 01160</t>
  </si>
  <si>
    <t>Обслуживание и ремонт линий уличного освещения</t>
  </si>
  <si>
    <t>Оплата счетов  МОСЭНЕРГО, снятие показаний счетчиков</t>
  </si>
  <si>
    <t>11 0 00 00000</t>
  </si>
  <si>
    <t>11 1 00 00000</t>
  </si>
  <si>
    <t>11 2 02 01310</t>
  </si>
  <si>
    <t>11 2 03 01320</t>
  </si>
  <si>
    <t>12 0 00 00000</t>
  </si>
  <si>
    <t>12 1 00 00000</t>
  </si>
  <si>
    <t>12 2 00 00000</t>
  </si>
  <si>
    <t>12 1 01 01330</t>
  </si>
  <si>
    <t>12 1 01 00000</t>
  </si>
  <si>
    <t>12 1 01 01340</t>
  </si>
  <si>
    <t>12 1 02 01360</t>
  </si>
  <si>
    <t>12 1 02 00000</t>
  </si>
  <si>
    <t>Комплексное благоустройство 10% дворовых территорий</t>
  </si>
  <si>
    <t>12 1 02 01370</t>
  </si>
  <si>
    <t>12 1 03 01380</t>
  </si>
  <si>
    <t>12 1 03 01390</t>
  </si>
  <si>
    <t>Совершенствование организации движения транспорта и пешеходов, внедрение новых технологий средств регулирования и контроля за дорожным движением</t>
  </si>
  <si>
    <t>12 1 03 01400</t>
  </si>
  <si>
    <t>12 2 01 01440</t>
  </si>
  <si>
    <t>12 2 02 01450</t>
  </si>
  <si>
    <t>12 2 02 01460</t>
  </si>
  <si>
    <t>12 2 03 01480</t>
  </si>
  <si>
    <t>Сокращение численности безнадзорных животных</t>
  </si>
  <si>
    <t>12 2 05 01500</t>
  </si>
  <si>
    <t>13 0 00 00000</t>
  </si>
  <si>
    <t>13 1 02 01540</t>
  </si>
  <si>
    <t>13 1 02 00000</t>
  </si>
  <si>
    <t>Частичная компенсация затрат субъектам малого и среднего предпринимательства на уплату процентов по кредиту</t>
  </si>
  <si>
    <t>09 2 02 00975</t>
  </si>
  <si>
    <t>Единовременная выплата участникам, инвалидам ВОВ, вдовам(вдовцам) погибших (умерших) участников ВОВ, труженикам тыла, 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войны, лицам, награжденным знаком "Жителю блокадного Ленинграда"</t>
  </si>
  <si>
    <t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</t>
  </si>
  <si>
    <t>Подпрограмма "Повышение качества управления муниципальными финансами в городском округе Долгопрудный"</t>
  </si>
  <si>
    <t>10 2 04 00110</t>
  </si>
  <si>
    <t>10 2 00 00110</t>
  </si>
  <si>
    <t>10 2 05 00110</t>
  </si>
  <si>
    <t>07 4 00 51350</t>
  </si>
  <si>
    <t>07 4 00 00000</t>
  </si>
  <si>
    <t>10 8 03 01180</t>
  </si>
  <si>
    <t>10 8 06 01210</t>
  </si>
  <si>
    <t>Повышение уровня доступности социально значимых объектов социальной, транспортной и инженерной инфраструктуры для инвалидов и других маломобильных групп населения</t>
  </si>
  <si>
    <t>03 3 02 00000</t>
  </si>
  <si>
    <t>03 3 03 00000</t>
  </si>
  <si>
    <t xml:space="preserve">Обеспечение участия детей-инвалидов и людей с ограниченными возможностями в областных мероприятиях </t>
  </si>
  <si>
    <t>Обеспечение мероприятий гражданской обороны на территории г.о.Долгопрудный</t>
  </si>
  <si>
    <t>Развитие адресной социальной помощи семьям с детьми, нуждающимся в социальной поддержке</t>
  </si>
  <si>
    <t>95 0 00 00000</t>
  </si>
  <si>
    <t>95 0 00 00100</t>
  </si>
  <si>
    <t>95 0 00 00110</t>
  </si>
  <si>
    <t>95 0 00 00210</t>
  </si>
  <si>
    <t>95 0 00 00310</t>
  </si>
  <si>
    <t>99 0 00 00001</t>
  </si>
  <si>
    <t>99 0 00 00002</t>
  </si>
  <si>
    <t>99 0 00 00003</t>
  </si>
  <si>
    <t>10 9 00 00000</t>
  </si>
  <si>
    <t>10 9 01 00110</t>
  </si>
  <si>
    <t>10 9 02 00110</t>
  </si>
  <si>
    <t>10 9 01 00000</t>
  </si>
  <si>
    <t>99 0 00 00000</t>
  </si>
  <si>
    <t>03 1 02 00000</t>
  </si>
  <si>
    <t>Питание детей в школах образовательных учреждениях</t>
  </si>
  <si>
    <t>03 1 02 00470</t>
  </si>
  <si>
    <t>Проведение мероприятий</t>
  </si>
  <si>
    <t>03 1 02 00480</t>
  </si>
  <si>
    <t>Мероприятия, направленные на реализацию государственной семейной политики, чествование ребенка, родившегося в многодетной семье 100го…1000го и т.д.ребенка, День семьи, любви и верности; Международный день семьи</t>
  </si>
  <si>
    <t>03 1 03 00000</t>
  </si>
  <si>
    <t>03 1 02 00481</t>
  </si>
  <si>
    <t>03 1 03 00490</t>
  </si>
  <si>
    <t>03 2 01 00510</t>
  </si>
  <si>
    <t>03 2 01 00520</t>
  </si>
  <si>
    <t>03 2 02 00540</t>
  </si>
  <si>
    <t>03 3 02 00550</t>
  </si>
  <si>
    <t>03 3 02 00551</t>
  </si>
  <si>
    <t>03 3 02 00552</t>
  </si>
  <si>
    <t>03 3 03 00561</t>
  </si>
  <si>
    <t>03 3 03 00562</t>
  </si>
  <si>
    <t>03 3 03 00563</t>
  </si>
  <si>
    <t>На обеспечение предоставления  гражданам субсидий на оплату жилого помещения и коммунальных услуг</t>
  </si>
  <si>
    <t>05 0 01 00000</t>
  </si>
  <si>
    <t>05 0 01 00740</t>
  </si>
  <si>
    <t>Выполнение работ (оказание услуг) по содержанию закрытого ТБО</t>
  </si>
  <si>
    <t>Подпрограмма "Молодежь Долгопрудного на 2014-2018 годы"</t>
  </si>
  <si>
    <t>04 2 00 00000</t>
  </si>
  <si>
    <t>04 2 01 00000</t>
  </si>
  <si>
    <t>04 2 01 0Г590</t>
  </si>
  <si>
    <t>04 2 02 00000</t>
  </si>
  <si>
    <t>04 2 02 00680</t>
  </si>
  <si>
    <t>04 2 02 00690</t>
  </si>
  <si>
    <t>04 2 02 00700</t>
  </si>
  <si>
    <t>04 4 00 00000</t>
  </si>
  <si>
    <t>04 1 03 00610</t>
  </si>
  <si>
    <t>04 1 03 00000</t>
  </si>
  <si>
    <t>04 1 03 00620</t>
  </si>
  <si>
    <t>04 1 03 00630</t>
  </si>
  <si>
    <t xml:space="preserve"> Реконструкция тренировочной площадки на стадионе "Салют", Московская обл., городской округ Долгопрудный пр., Ракетостроителей, д.4</t>
  </si>
  <si>
    <t>Установка индивидуальных приборов учета потребления коммунальных услуг в муниципальных помещениях, находящихся в многоквартирных домах на территории г.Долгопрудного</t>
  </si>
  <si>
    <t>Организация и проведение городских мероприятий</t>
  </si>
  <si>
    <t>Подпрограмма "Обеспечение взаимодействия органов местного самоуправления с общественными объединениями  социальной направленности, предприятиями, организациями, учреждениями городского округа Долгопрудный Московской области"</t>
  </si>
  <si>
    <t>Поддержка деятельности органов территориального общественного самоуправления (далее по тексту - ТОС), Советов многоквартирных домов (далее по тексту - Совет МКД),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</t>
  </si>
  <si>
    <t>Создание условий для развития активности и социальной ответственности жителей городского округа Долгопрудный, для внедрения гражданских инициатив и непосредственного участия горожан в решении вопросов местного значения</t>
  </si>
  <si>
    <t>Обеспечение преемственности городских традиций, способствующих социальной стабильности</t>
  </si>
  <si>
    <t>4</t>
  </si>
  <si>
    <t>5</t>
  </si>
  <si>
    <t>Подпрограмма "Развитие физической культуры и массового спорта на территории городского округа Долгопрудный" муниципальной программы "Спорт Долгопрудного на 2014-2018 годы"</t>
  </si>
  <si>
    <t>Содействие развитию системы физической культуры и спорта</t>
  </si>
  <si>
    <t>Непрограммные расходы бюджета</t>
  </si>
  <si>
    <t>Содействие развитию системы дополнительного образования детей в сфере физической культуры и спорта</t>
  </si>
  <si>
    <t xml:space="preserve">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</si>
  <si>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Проведение городских физкультурных, спортивных и массовых мероприятий</t>
  </si>
  <si>
    <t>Развитие спорта высших достижений</t>
  </si>
  <si>
    <t>Обеспечение деятельности МКУ "Централизованная бухгалтерия культуры, физической культуры, спорта, туризма и молодежной политики</t>
  </si>
  <si>
    <t>Обучение специалистов в области энергосбережения и повышения энергетической эффективности</t>
  </si>
  <si>
    <t>13 1 02 01541</t>
  </si>
  <si>
    <t>08 1 01 00000</t>
  </si>
  <si>
    <t xml:space="preserve">Субсидии ресурсоснабжающим организациям, в том числе на возмещение затрат на капитальный ремонт объектов коммунальной инфраструктуры </t>
  </si>
  <si>
    <t>08 1 01 00908</t>
  </si>
  <si>
    <t>Замена объектов коммунальной инфраструктуры с высоким уровнем износа</t>
  </si>
  <si>
    <t>08 1 04 00909</t>
  </si>
  <si>
    <t>Разработка (актуализация) схем теплоснабжения, водоснабжения и водоотведения</t>
  </si>
  <si>
    <t>Подпрограмма "Повышение эффективности организационного, нормативного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МКУ "Централизованная бухгалтерия культуры, спорта, туризма и молодежной политики" и архивного отдела администрации города Долгопрудного, развитие материально-технической базы учреждений"</t>
  </si>
  <si>
    <t>Подпрограмма "Повышение эффективности организационного, нормативного, правового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МКУ "Централизованная бухгалтерия культуры, спорта, туризма и молодежной политики" и архивного отдела, развитие материально-технической базы учреждений"</t>
  </si>
  <si>
    <t>Совершенствование и активизация работы с участниками дорожного движения, предупреждение опасного поведения участников дорожного движения и повышение качества подготовки водителей транспортных средств</t>
  </si>
  <si>
    <t>Содействие развитию молодежной политики в городском округе Долгопрудный</t>
  </si>
  <si>
    <t>Финансовое обеспечение деятельности УКФКСТиМП</t>
  </si>
  <si>
    <t xml:space="preserve">Подпрограмма: Развитие муниципальной службы в городе Долгопрудном </t>
  </si>
  <si>
    <t>Совершенствование мотивации муниципальных служащих</t>
  </si>
  <si>
    <t>Организация выплаты пенсии за выслугу лет лицам, занимающим муниципальные должности и должности муниципальной службы, в связи с выходом на пенсию</t>
  </si>
  <si>
    <t>Организация работы по прохождению диспансеризации муниципальными служащими</t>
  </si>
  <si>
    <t>Организация выплаты на лечение и отдых муниципальных служащих</t>
  </si>
  <si>
    <t>Стимулирующие выплаты в целях повышения эффективности и качества труда</t>
  </si>
  <si>
    <t xml:space="preserve">Компенсация транспортных и командировочных расходов </t>
  </si>
  <si>
    <t>Создание условий труда муниципальных служащих, соответствующих современным условиям труда</t>
  </si>
  <si>
    <t>Реализация ( в т.ч. приватизация) имущества и жилых квартир, находящихся в собственности городского округа Долгопрудный, и земельных участков, расположенных в городском округе Долгопрудный</t>
  </si>
  <si>
    <t>Обеспечение надлежащего технического содержания жилых помещений, принимаемых в муниципальную собственность, в период принятия решения о заселении</t>
  </si>
  <si>
    <t>Обеспечение сохранности и совершенствование автомобильных дорог общего пользования местного значения</t>
  </si>
  <si>
    <t>Обеспечение деятельности Управления образования Администрации г.Долгопрудного</t>
  </si>
  <si>
    <t>Благоустройство и озеленение  территорий города</t>
  </si>
  <si>
    <t>Обслуживание, ремонт, строительство новых, реконструкция и капитальный ремонт существующих линий наружного освещения</t>
  </si>
  <si>
    <t>Поддержка многодетных семей</t>
  </si>
  <si>
    <t>Осуществление первичного воинского учета на территориях, где отсутствуют военные комиссариаты</t>
  </si>
  <si>
    <t>Подпрограмма "Замена аварийного внутридомового газового оборудования в муниципальных помещениях"</t>
  </si>
  <si>
    <t>Содержание внутридомового газового оборудования в муниципальных жилых помещениях в исправном и работоспособном техническом состоянии</t>
  </si>
  <si>
    <t>Обеспечение деятельности муниципального казенного учреждения "Долгопрудненское городское хозяйство"</t>
  </si>
  <si>
    <t xml:space="preserve">2016 год </t>
  </si>
  <si>
    <t>1</t>
  </si>
  <si>
    <t>Реставрация, обслуживание и содержание мемориалов и недвижимых памятников истории и культуры, расположенных на территории города. Проведение мониторинга состояния недвижимости памятников истории культуры</t>
  </si>
  <si>
    <t>Замена аварийного внутридомового газового оборудования в муниципальных помещениях (газовые плиты, газовые водонагреватели)</t>
  </si>
  <si>
    <t>Профилактика преступлений и иных правонарушений</t>
  </si>
  <si>
    <t>Обеспечение пожарной безопасности</t>
  </si>
  <si>
    <t>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</t>
  </si>
  <si>
    <t>Уплата членских взносов членами Совета муниципальных образований Московской области</t>
  </si>
  <si>
    <t>Обеспечение деятельности КУ "Специализированное управление"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</si>
  <si>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</si>
  <si>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администрации муниципального образования и его заместители</t>
  </si>
  <si>
    <t>Предоставление социальных выплат молодым семьям</t>
  </si>
  <si>
    <t>Оказание помощи на приобретение лекарственных препаратов</t>
  </si>
  <si>
    <t>Подпрограмма "Развитие малого и среднего предпринимательства в городском округе Долгопрудный"</t>
  </si>
  <si>
    <t>Развитие похоронного дела в городском округе Долгопрудный</t>
  </si>
  <si>
    <t>Содержание кладбищ на территории городского округа Долгопрудный</t>
  </si>
  <si>
    <t xml:space="preserve">Подпрограмма "Развитие физической культуры и массового спорта на территории городского округа Долгопрудный" </t>
  </si>
  <si>
    <t>Подпрограмма "Молодежь Долгопрудного"</t>
  </si>
  <si>
    <t>11 2 04 01270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</si>
  <si>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МФЦ</t>
  </si>
  <si>
    <t>Внедрение и эффективное использование на территории городского округа специальных технических средств наблюдения, охраны и оповещения для обеспечения общественного порядка и общественной безопасности граждан</t>
  </si>
  <si>
    <t>Воспитание гражданственности, любви к Отчизне, к родному краю у подростков (торжественное вручение паспорта гражданина РФ, лицам достигшим 14-летнего возраста)</t>
  </si>
  <si>
    <t>Профилактика терроризма и экстремизма</t>
  </si>
  <si>
    <t>01 0 00 00000</t>
  </si>
  <si>
    <t>01 1 00 00000</t>
  </si>
  <si>
    <t>01 1 01 00000</t>
  </si>
  <si>
    <t>Адресная социальная помощь и мероприятия по поддержке отдельных категорий граждан</t>
  </si>
  <si>
    <t>ВСЕГО  РАСХОДОВ</t>
  </si>
  <si>
    <t>Резервные средства</t>
  </si>
  <si>
    <t>Обеспечение деятельности КУ МФЦ</t>
  </si>
  <si>
    <t>Председатель Контрольно-ревизионной комиссии</t>
  </si>
  <si>
    <t>Резервный фонд администрации городского округа Долгопрудный</t>
  </si>
  <si>
    <t>Обеспечение деятельности  КУ МФЦ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</si>
  <si>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</si>
  <si>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</si>
  <si>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администрации города</t>
  </si>
  <si>
    <t>Коммунальное хозяйство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</si>
  <si>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ом числе с помощью кресел-колясок</t>
  </si>
  <si>
    <t>Подпрограмма "Укрепление материально-технической базы муниципальных учреждений в сфере культуры"</t>
  </si>
  <si>
    <t>Подпрограмма "Сохранение, использование, популяризация объектов культурного наследия (памятников истории и культуры), находящихся в собственности городского округа Долгопрудный Московской области"</t>
  </si>
  <si>
    <t>Охрана и сохранение объектов культурного наследия городского округа Долгопрудный</t>
  </si>
  <si>
    <t>Обеспечение эффективного функционирования парков и парковых территорий</t>
  </si>
  <si>
    <t>Обеспечение выполнения функций муниципальных учреждений дополнительного образования детей по оказанию услуг в сфере культуры и искусства</t>
  </si>
  <si>
    <t>Подпрограмма: "Развитие дошкольного образования"</t>
  </si>
  <si>
    <t>Подпрограмма: "Развитие общего образования"</t>
  </si>
  <si>
    <t>Подпрограмма: "Развитие дополнительного образования"</t>
  </si>
  <si>
    <t>Подпрограмма :"Обеспечивающая подпрограмма "</t>
  </si>
  <si>
    <t>Поддержка отдельных категорий обучающихся (воспитанников) и их семей, а также отдельных категорий педагогических работников</t>
  </si>
  <si>
    <t>Совершенствование кадровой политики в сфере образования</t>
  </si>
  <si>
    <t>Обеспечение полноценным питанием беременных женщин, кормящих матерей, а так же детей в возрасте до трех лет</t>
  </si>
  <si>
    <t>Вовлечение жителей города в регулярные занятия физической культурой и спортом. Совершенствование системы подготовки сборных команд городского округа. Создание условий для инвалидов и лиц с ограниченными возможностями здоровья заниматься физической культурой и спортом</t>
  </si>
  <si>
    <t>Софинансирование реконструкции тренировочных площадок на стадионе "Салют", Московская обл., городской округ Долгопрудный пр., Ракетостроителей, д.4</t>
  </si>
  <si>
    <t>Укрепление социальной ответственности, профессиональное самоопределение, трудовая и социальная адаптация молодежи;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</si>
  <si>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Подпрограмма: "Формирование здорового образа жизни на 2014-2018 годы"</t>
  </si>
  <si>
    <t>Развитие системы медицинской профилактики неинфекционных заболеваний и формирование здорового образа жизни у населения городского округа Долгопрудный</t>
  </si>
  <si>
    <t>Повышение мотивации муниципальных служащих</t>
  </si>
  <si>
    <t>Организация работы по повышению квалификации муниципальных служащих</t>
  </si>
  <si>
    <t>02 1 00 00000</t>
  </si>
  <si>
    <t>02 0 00 00000</t>
  </si>
  <si>
    <t>Ведомственная структура расходов  бюджета городского округа Долгопрудный  на   2016 год</t>
  </si>
  <si>
    <t>в том числе за счет межбюджетных трансфертов</t>
  </si>
  <si>
    <t>Расходы бюджета городского округа Долгопрудный  на  2016 год по целевым статьям (муниципальным программам городского округа Долгопрудный и непрограммным направлениям деятельности ), группам и подгруппам видов расходов классификации расходов бюджетов</t>
  </si>
  <si>
    <t xml:space="preserve">Расходы бюджета городского округа Долгопрудный  на 2016  год по разделам, подразделам,  целевым статьям (муниципальным программам городского округа Долгопрудный и непрограммным направлениям деятельности) , группам и подгруппам видов расходов классификации расходов бюджетов 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</si>
  <si>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Долгопрудный, включая проведение аттестации муниципальных информационных систем на соответствие требованиям по информационной безопасности</t>
  </si>
  <si>
    <t>Подпрограмма "Информирование населения о деятельности органов местного самоуправления городского округа Долгопрудный"</t>
  </si>
  <si>
    <t>Содержание детских игровых и спортивных площадок</t>
  </si>
  <si>
    <t>Организация отлова безнадзорных животных</t>
  </si>
  <si>
    <t>Подключение ОМСУ городского округа Долгопрудный к инфраструктуре электронного Правительства Московской области</t>
  </si>
  <si>
    <t>Снижение рисков и смягчение последствий чрезвычайных ситуаций природного и техногенного  характера</t>
  </si>
  <si>
    <t>Бюджетные инвестиции: капитальные вложения в реконструкцию тренировочных площадок</t>
  </si>
  <si>
    <t>Спорт высших достижений</t>
  </si>
  <si>
    <t>Бюджетные инвестиции: Капитальные вложения в реконструкцию тренировочных площадок</t>
  </si>
  <si>
    <t>Связь и информатика</t>
  </si>
  <si>
    <t>Поддержка общественно полезных инициатив молодых граждан</t>
  </si>
  <si>
    <t xml:space="preserve"> Повышение эффективности организационного, нормативного, правового и финансового обеспечения деятельности муниципального бюджетного учреждения "Центр общественного содействия г.Долгопрудного" (далее по тексту - МБУ "ЦОС"), развитие и укрепление материально-технической базы учреждения</t>
  </si>
  <si>
    <t>Подпрограмма "Обеспечение жильем молодых семей"</t>
  </si>
  <si>
    <t>Организация транспортных услуг по перевозке населения</t>
  </si>
  <si>
    <t>Обеспечение выплаты 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</si>
  <si>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Обеспечение деятельности (оказание услуг) муниципальных  учреждений  МКУ "Централизованная бухгалтерия "</t>
  </si>
  <si>
    <t>Мероприятия по посадке зеленых насаждений</t>
  </si>
  <si>
    <t>02 1 01 00330</t>
  </si>
  <si>
    <t>Финансовое обеспечение выполнения муниципального задания муниципальными общеобразовательными организациями</t>
  </si>
  <si>
    <t>Обеспечение деятельности Управления культуры, физической культуры, спорта, туризма и молодежной политики администрации города Долгопрудного</t>
  </si>
  <si>
    <t>Государственная поддержка частных дошкольных образовательных организаций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</si>
  <si>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Субсидии в целях возмещения затрат на выполнение работ(оказание услуг) по содержанию закрытого полигона ТБО</t>
  </si>
  <si>
    <t>Содержание закрытого полигона ТБО</t>
  </si>
  <si>
    <t>7</t>
  </si>
  <si>
    <t>8</t>
  </si>
  <si>
    <t>9</t>
  </si>
  <si>
    <t>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</si>
  <si>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Обеспечение участия спортсменов-инвалидов в областных и Всероссийских соревнованиях по различным видам спорта</t>
  </si>
  <si>
    <t>Бюджетные инвестиции: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</si>
  <si>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Подпрограмма "Обеспечение жильем ветеранов, инвалидов и семей, имеющих детей-инвалидов"</t>
  </si>
  <si>
    <t xml:space="preserve">Бюджетные инвестиции: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</si>
  <si>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Расходы на выплаты персоналу казенных учреждений</t>
  </si>
  <si>
    <t>110</t>
  </si>
  <si>
    <t>Мобилизационная подготовка</t>
  </si>
  <si>
    <t>Дорожный фонд</t>
  </si>
  <si>
    <t>Компенсация льгот работникам образования 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</si>
  <si>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Компенсация льгот работникам образования и 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</si>
  <si>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"Модернизация объектов коммунальной инфраструктуры"</t>
  </si>
  <si>
    <t>Приобретение техники для коммунальных нужд по содержанию и уборке озелененных территорий г.Долгопрудного</t>
  </si>
  <si>
    <t>Субсидии юридическим лицам (кроме некоммерческих организаций), индивидуальным предпринимателям,  физическим лицам</t>
  </si>
  <si>
    <t>Содействие развитию гражданственности, социальной зрелости</t>
  </si>
  <si>
    <t>Организация услуг по перевозке пассажиров по муниципальным маршрутам регулярных перевозок по регулируемым тарифам</t>
  </si>
  <si>
    <t>02 2 00 00000</t>
  </si>
  <si>
    <t>02 2 01 00000</t>
  </si>
  <si>
    <t>02 2 01 08590</t>
  </si>
  <si>
    <t>02 2 01 62200</t>
  </si>
  <si>
    <t>02 2 01 62210</t>
  </si>
  <si>
    <t>02 2 01 62250</t>
  </si>
  <si>
    <t>02 2 01 62220</t>
  </si>
  <si>
    <t>Частичная компенсация стоимости питания отдельным категориям обучающихся в муниципальных общеобразовательных организациях в МО и в частных общеобразовательных организациях в МО, имеющих государственную аккредитацию</t>
  </si>
  <si>
    <t>02 2 01 00340</t>
  </si>
  <si>
    <t>02 2 01 60680</t>
  </si>
  <si>
    <t>Здравоохранение</t>
  </si>
  <si>
    <t>Другие вопросы в области здравоохранения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</si>
  <si>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том числе с помощью кресел-колясок</t>
  </si>
  <si>
    <t>№п/п</t>
  </si>
  <si>
    <t>Наименования</t>
  </si>
  <si>
    <t>Всего по муниципальным целевым программам:</t>
  </si>
  <si>
    <t>240</t>
  </si>
  <si>
    <t>850</t>
  </si>
  <si>
    <t>Уплата налогов, сборов и иных платежей</t>
  </si>
  <si>
    <t>Иные закупки товаров, работ и услуг для государственных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</si>
  <si>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</si>
  <si>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</si>
  <si>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</si>
  <si>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</si>
  <si>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</si>
  <si>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</si>
  <si>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</si>
  <si>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Сохранение исторического и культурного наследия города</t>
  </si>
  <si>
    <t>Проведение фестивалей, конкурсов и смотров</t>
  </si>
  <si>
    <t>03 0 00 00000</t>
  </si>
  <si>
    <t>03 1 00 00000</t>
  </si>
  <si>
    <t>03 1 01 00000</t>
  </si>
  <si>
    <t>Оказание единовременной социальной помощи</t>
  </si>
  <si>
    <t>03 1 01 00410</t>
  </si>
  <si>
    <t>03 1 01 00420</t>
  </si>
  <si>
    <t>Оказание социальной помощи жителям города, находящимся на социальном обслуживании в рамках Международного дня пожилого человека</t>
  </si>
  <si>
    <t>03 1 01 00430</t>
  </si>
  <si>
    <t>Оказание помощи в бесплатном зубопротезировании детям до 17 лет включительно и малоимущим жителям города, достигшим возраста, дающим право на трудовую пенсию по старости</t>
  </si>
  <si>
    <t>03 1 01 00440</t>
  </si>
  <si>
    <t>03 1 01 00450</t>
  </si>
  <si>
    <t>03 1 01 00460</t>
  </si>
  <si>
    <t>03 1 01 61410</t>
  </si>
  <si>
    <t>03 1 01 61420</t>
  </si>
  <si>
    <t>03 1 01 62080</t>
  </si>
  <si>
    <t>Мероприятия по поддержке отдельных категорий граждан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</si>
  <si>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</si>
  <si>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Формирование городской культурной среды</t>
  </si>
  <si>
    <t>Социальное обеспечение и иные выплаты населению</t>
  </si>
  <si>
    <t>Иные выплаты населению</t>
  </si>
  <si>
    <t>Развитие библиотечного обслуживания</t>
  </si>
  <si>
    <t>Капитальные вложения в объекты недвижимого имущества государственной (муниципальной) собственности</t>
  </si>
  <si>
    <t>Содержание спортивных площадок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</si>
  <si>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</si>
  <si>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</si>
  <si>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 xml:space="preserve"> Обеспечение выполнения функций  муниципальными органами, казенными учреждениями, органами управления государственными внебюджетными фондами </t>
  </si>
  <si>
    <t xml:space="preserve">903 </t>
  </si>
  <si>
    <t xml:space="preserve">Непрограммные расходы бюджета </t>
  </si>
  <si>
    <t xml:space="preserve">904 </t>
  </si>
  <si>
    <t>100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</si>
  <si>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</si>
  <si>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</si>
  <si>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800</t>
  </si>
  <si>
    <t>300</t>
  </si>
  <si>
    <t>Наименование</t>
  </si>
  <si>
    <t>Социальная политика</t>
  </si>
  <si>
    <t>Образование</t>
  </si>
  <si>
    <t>Дошкольное образование</t>
  </si>
  <si>
    <t>Общее образование</t>
  </si>
  <si>
    <t>Резервные фонды</t>
  </si>
  <si>
    <t>Общегосударственные  вопросы</t>
  </si>
  <si>
    <t>Жилищно-коммунальное хозяйство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</si>
  <si>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</si>
  <si>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</si>
  <si>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</si>
  <si>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</si>
  <si>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</si>
  <si>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</si>
  <si>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03 2 01 00500</t>
  </si>
  <si>
    <t>03 2 02 00000</t>
  </si>
  <si>
    <t>Организация культурно-досуговой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</t>
  </si>
  <si>
    <t>Социальная профилактика и вовлечение общественности в предупреждение правонарушений</t>
  </si>
  <si>
    <t>Освещение деятельности органов местного самоуправления  городского округа Долгопрудный  в печатных средствах массовой информации  городского округа Долгопрудный</t>
  </si>
  <si>
    <t>Подпрограмма: Благоустройство территории городского округа Долгопрудный" на 2014-2018 годы</t>
  </si>
  <si>
    <t>06 1 02 00770</t>
  </si>
  <si>
    <t>06 5 01 00000</t>
  </si>
  <si>
    <t>06 8 00 0Г590</t>
  </si>
  <si>
    <t>06 9 00 00000</t>
  </si>
  <si>
    <t>06 8 00 00000</t>
  </si>
  <si>
    <t xml:space="preserve"> </t>
  </si>
  <si>
    <t>07 0 00 00000</t>
  </si>
  <si>
    <t>07 2 00 00000</t>
  </si>
  <si>
    <t>07 3 00 00000</t>
  </si>
  <si>
    <t>07 3 00 R0820</t>
  </si>
  <si>
    <t>08 0 00 00000</t>
  </si>
  <si>
    <t>08 1 00 00000</t>
  </si>
  <si>
    <t>08 1 03 00000</t>
  </si>
  <si>
    <t>04 1 03 04020</t>
  </si>
  <si>
    <t>08 1 03 04030</t>
  </si>
  <si>
    <t>04 2 02 00670</t>
  </si>
  <si>
    <t>04 4 01 00710</t>
  </si>
  <si>
    <t>04 4 01 00000</t>
  </si>
  <si>
    <t>05 0 01 00720</t>
  </si>
  <si>
    <t>05 0 02 00750</t>
  </si>
  <si>
    <t>06 1 01 00760</t>
  </si>
  <si>
    <t>06 1 03 00780</t>
  </si>
  <si>
    <t>06 1 04 00790</t>
  </si>
  <si>
    <t>06 2 01 00800</t>
  </si>
  <si>
    <t>06 3 01 00840</t>
  </si>
  <si>
    <t>06 4 01 00850</t>
  </si>
  <si>
    <t>06 5 01 00860</t>
  </si>
  <si>
    <t>06 9 00 00870</t>
  </si>
  <si>
    <t>07 2 00 00880</t>
  </si>
  <si>
    <t>Реконструкция котельной в г.Долгопрудном по ул.Заводская 2- 3 очередь, с увеличением мощности на 40 Гкал/час ( с 60Гкал/час до 100Гкал/час), со строительством резервного топливного хозяйства (ПИР и СМР)</t>
  </si>
  <si>
    <t>10 2 00 00000</t>
  </si>
  <si>
    <t>00 0 00 00000</t>
  </si>
  <si>
    <t>11 1 01 01230</t>
  </si>
  <si>
    <t>11 1 02 01250</t>
  </si>
  <si>
    <t>11 1 03 01260</t>
  </si>
  <si>
    <t>11 1 05 01280</t>
  </si>
  <si>
    <t>11 1 06 01290</t>
  </si>
  <si>
    <t>11 1 01 00000</t>
  </si>
  <si>
    <t xml:space="preserve"> Обеспечение деятельности (оказание услуг) муниципальных  учреждений. Дома культуры</t>
  </si>
  <si>
    <t xml:space="preserve"> Обеспечение деятельности (оказание услуг) муниципальных  учреждений. АУ "ДТ "Город"</t>
  </si>
  <si>
    <t xml:space="preserve"> Обеспечение деятельности (оказание услуг) муниципальных  учреждений. МБУ "ДИХМ"</t>
  </si>
  <si>
    <t xml:space="preserve"> Обеспечение деятельности (оказание услуг) муниципальных  учреждений. МБУ "ДЦБС"</t>
  </si>
  <si>
    <t xml:space="preserve"> Обеспечение деятельности (оказание услуг) муниципальных  учреждений АУ "ПКиО"</t>
  </si>
  <si>
    <t>Обеспечение деятельности (оказание услуг) муниципальных  учреждений  АОУ ДОД "ДШИ"</t>
  </si>
  <si>
    <t>Обеспечение деятельности (оказание услуг) муниципальных  учреждений  МКУ "ЦБ КФКСТиМТ"</t>
  </si>
  <si>
    <t xml:space="preserve"> Обеспечение деятельности (оказание услуг) муниципальных  учреждений (Детское дошкольное образование)</t>
  </si>
  <si>
    <t xml:space="preserve"> Обеспечение деятельности (оказание услуг) муниципальных  учреждений  (Внешкольные учреждения)</t>
  </si>
  <si>
    <t>Обеспечение деятельности (оказание услуг) муниципальных  учреждений (АУ "ФОК "Салют"")</t>
  </si>
  <si>
    <t xml:space="preserve"> Обеспечение деятельности (оказание услуг) муниципальных  учреждений (МКУ "ЕДДС")</t>
  </si>
  <si>
    <t>Обеспечение  деятельности (оказание услуг) муниципальных  учреждений (МКУ "ЕДДС")</t>
  </si>
  <si>
    <t>Обеспечение деятельности (оказание услуг) муниципальных  учреждений  МБУ "ТЭУ"</t>
  </si>
  <si>
    <t xml:space="preserve"> Обеспечение деятельности (оказание услуг) муниципальных  учреждений (МБОУ ДОД ДЮСШ "Парус")</t>
  </si>
  <si>
    <t xml:space="preserve"> Обеспечение деятельности (оказание услуг) муниципальных  учреждений (МБУ "КМЦ")</t>
  </si>
  <si>
    <t>Обеспечение деятельности казенного учреждения "МФЦ"</t>
  </si>
  <si>
    <t>11 2 04 0Н590</t>
  </si>
  <si>
    <t>11 1 01 0М590</t>
  </si>
  <si>
    <t xml:space="preserve"> Обеспечение деятельности (оказание услуг) муниципальных  учреждений  МБУ "СЕЗ"</t>
  </si>
  <si>
    <t>Обеспечение деятельности (оказание услуг) муниципальных  учреждений (Детское дошкольное образование)</t>
  </si>
  <si>
    <t>Подпрограмма "Обеспечение жильем детей-сирот и детей, оставшимся без попечения родителей, а также лиц из их числа"</t>
  </si>
  <si>
    <t xml:space="preserve"> Обеспечение деятельности (оказание услуг) муниципального   учреждения  МКУ "ЦБ "</t>
  </si>
  <si>
    <t xml:space="preserve"> Обеспечение деятельности (оказание услуг) муниципальных  организаций</t>
  </si>
  <si>
    <t xml:space="preserve">Создание и развитие комплексной системы информирования населения о деятельности органов государственной власти и местного самоуправления городского округа Долгопрудный,                                                                            </t>
  </si>
  <si>
    <t>Создание и развитие комплексной системы информирования населения о деятельности органов государственной власти и местного самоуправления городского округа Долгопрудный</t>
  </si>
  <si>
    <t>Функционирование и модернизация МАУ "Медиоцентр"Долгопрудный"</t>
  </si>
  <si>
    <t>11 2 00 00000</t>
  </si>
  <si>
    <t>11 2 01 00000</t>
  </si>
  <si>
    <t>11 2 01 01300</t>
  </si>
  <si>
    <t>01 7 02 00110</t>
  </si>
  <si>
    <t>01 7 03 06590</t>
  </si>
  <si>
    <t>01 7 00 00110</t>
  </si>
  <si>
    <t>01 7 03 00000</t>
  </si>
  <si>
    <t>Бюджетные инвестиции: Реконструкция котельной в г.Долгопрудном по ул.Заводская 2- 3 очередь, с увеличением мощности на 40 Гкал/час ( с 60Гкал/час до 100Гкал/час), со строительством резервного топливного хозяйства (ПИР и СМР)</t>
  </si>
  <si>
    <t>08 1 04 00000</t>
  </si>
  <si>
    <t>Создание условий для повышения качества предоставляемых услуг</t>
  </si>
  <si>
    <t>08 1 04 00910</t>
  </si>
  <si>
    <t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</si>
  <si>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04 0 00 00000</t>
  </si>
  <si>
    <t>04 1 01 00000</t>
  </si>
  <si>
    <t>04 1 01 0В590</t>
  </si>
  <si>
    <t>04 1 02 00000</t>
  </si>
  <si>
    <t>04 1 02 09590</t>
  </si>
  <si>
    <t>05 0 02 00000</t>
  </si>
  <si>
    <t>06 0 00 00000</t>
  </si>
  <si>
    <t>12 1 03 00000</t>
  </si>
  <si>
    <t>12 0 03 00000</t>
  </si>
  <si>
    <t>06 1 00 00000</t>
  </si>
  <si>
    <t>06 1 01 00000</t>
  </si>
  <si>
    <t>06 1 02 00000</t>
  </si>
  <si>
    <t>06 1 03 00000</t>
  </si>
  <si>
    <t>06 1 04 00000</t>
  </si>
  <si>
    <t>Приобретение оборудования, имущества связи, необходимого инвентаря для работы подвижного "Оперативного штаба" главы города</t>
  </si>
  <si>
    <t>06 2 01 00000</t>
  </si>
  <si>
    <t>06 2 01 00810</t>
  </si>
  <si>
    <t>Изготовление и установка информационных аншлагов о запрете купания</t>
  </si>
  <si>
    <t>06 2 01 00820</t>
  </si>
  <si>
    <t>Изготовление и установка аншлагов о запрете выхода на лед</t>
  </si>
  <si>
    <t>06 2 01 00830</t>
  </si>
  <si>
    <t xml:space="preserve">Снижение рисков и смягчение последствий чрезвычайных ситуаций природного и техногенного  характера </t>
  </si>
  <si>
    <t>Развитие и совершенствование системы оповещения и информирования населения</t>
  </si>
  <si>
    <t>06 3 01 00000</t>
  </si>
  <si>
    <t>06 4 01 00000</t>
  </si>
  <si>
    <t>Пенсионное обеспечение</t>
  </si>
  <si>
    <t>000 00 00</t>
  </si>
  <si>
    <t>000</t>
  </si>
  <si>
    <t>Центральный аппарат</t>
  </si>
  <si>
    <t>КОД</t>
  </si>
  <si>
    <t>Раздел</t>
  </si>
  <si>
    <t>Национальная экономика</t>
  </si>
  <si>
    <t>04 1 00 00000</t>
  </si>
  <si>
    <t>05 0 00 00000</t>
  </si>
  <si>
    <t>Другие вопросы в области национальной экономики</t>
  </si>
  <si>
    <t>Жилищное хозяйство</t>
  </si>
  <si>
    <t>ИТОГО РАСХОДОВ</t>
  </si>
  <si>
    <t>ВСЕГО РАСХОДОВ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</si>
  <si>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</si>
  <si>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</si>
  <si>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</si>
  <si>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Социальное обеспечение населения</t>
  </si>
  <si>
    <t>Транспорт</t>
  </si>
  <si>
    <t>Функционирование Правительства РФ, высших органов исполнительной власти субъектов РФ, местных администраций</t>
  </si>
  <si>
    <t>2016 год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</si>
  <si>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</si>
  <si>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</si>
  <si>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 xml:space="preserve">                                     Наименование</t>
  </si>
  <si>
    <t>00</t>
  </si>
  <si>
    <t>Другие вопросы в области социальной политики</t>
  </si>
  <si>
    <t>Благоустройство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</si>
  <si>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</si>
  <si>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</si>
  <si>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</si>
  <si>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</si>
  <si>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</si>
  <si>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</si>
  <si>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</si>
  <si>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</si>
  <si>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</si>
  <si>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</si>
  <si>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</si>
  <si>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</si>
  <si>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</si>
  <si>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</si>
  <si>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</si>
  <si>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06</t>
  </si>
  <si>
    <t>Физическая культура и спорт</t>
  </si>
  <si>
    <t>Социальная помощь</t>
  </si>
  <si>
    <t>Глава муниципального  образования</t>
  </si>
  <si>
    <t>Охрана семьи и детства</t>
  </si>
  <si>
    <t>320</t>
  </si>
  <si>
    <t>Подпрограмма "Развитие архивного дела городского округа Долгопрудный"</t>
  </si>
  <si>
    <t>Подпрограмма 5 «Обеспечение устойчивого функционирования  на территории городского округа Долгопрудный системы первичного воинского учета».</t>
  </si>
  <si>
    <t>Обеспечение деятельности финансовых, налоговых и таможенных органов и органов финансового(финансово-бюджетного) надзора</t>
  </si>
  <si>
    <t>Подраздел</t>
  </si>
  <si>
    <t>Целевая статья</t>
  </si>
  <si>
    <t>13</t>
  </si>
  <si>
    <t>11</t>
  </si>
  <si>
    <t xml:space="preserve">Физическая культура </t>
  </si>
  <si>
    <t>Физическая культура</t>
  </si>
  <si>
    <t>901</t>
  </si>
  <si>
    <t>902</t>
  </si>
  <si>
    <t>Профилактика преступлений и правонарушений</t>
  </si>
  <si>
    <t>08 5 01 0Д590</t>
  </si>
  <si>
    <t>Обеспечение деятельности казенного муниципального учреждения МКУ "Центр закупок - Долгопрудный" "</t>
  </si>
  <si>
    <t>10 9 03 0И590</t>
  </si>
  <si>
    <t>10 9 05 0К590</t>
  </si>
  <si>
    <t>10 9 06 0Л590</t>
  </si>
  <si>
    <t>12 2 09 0П590</t>
  </si>
  <si>
    <t>04 1 01 0Л590</t>
  </si>
  <si>
    <t>Обеспечение стимулирования граждан за предоставление достоверной информации о подготавливаемых и совершенных преступлениях</t>
  </si>
  <si>
    <t>Создание и развитие комплексной системы информирования населения о деятельности органов государственной власти и местного самоуправления городского округа Долгопрудный, модернизация средств массовой информации</t>
  </si>
  <si>
    <t>Осуществление взаимодействия органов местного самоуправления и печатными СМИ в области организации подписки на печатные периодические издания для органов ТОС, Советов МКД, социально ориентированных организаций, иных общественных организаций в городском округе Долгопрудный</t>
  </si>
  <si>
    <t>Освещение деятельности органов местного самоуправления городского округа Долгопрудный в электронных средствах массовой информации городского округа Долгопрудный</t>
  </si>
  <si>
    <t>Информационная поддержка органов местного самоуправления  городского округа Долгопрудный  по социально значимым вопросам</t>
  </si>
  <si>
    <t>Информационная поддержка органов местного самоуправления  городского округа Долгопрудный по социально значимым вопросам</t>
  </si>
  <si>
    <t>Оформление наружного информационного пространства городского округа Долгопрудный согласно правилам эстетики и нормам законодательства 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</si>
  <si>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Амбулаторная помощь</t>
  </si>
  <si>
    <t>Приведение в соответствие количества и фактического расположения рекламных конструкций  на территории городского округа Долгопрудный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</si>
  <si>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</si>
  <si>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Компенсация льгот работникам образования и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</si>
  <si>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"Развитие парковых территорий, парков культуры и отдыха"</t>
  </si>
  <si>
    <t>Поддержка частных дошкольных образовательных организаций с целью возмещения расходов на присмотр и уход</t>
  </si>
  <si>
    <t>Подпрограмма «Реализация краткосрочного плана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</si>
  <si>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Подпрограмма "Развитие потребительского рынка и услуг на территории городского округа Долгопрудный"</t>
  </si>
  <si>
    <t xml:space="preserve">Приложение №  4   </t>
  </si>
  <si>
    <t xml:space="preserve">к решению Совета депутатов   </t>
  </si>
  <si>
    <t xml:space="preserve">от 18.12. 2015г. № 102-нр   </t>
  </si>
  <si>
    <t xml:space="preserve">Приложение №  3   </t>
  </si>
  <si>
    <t xml:space="preserve">Приложение №  5   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</si>
</sst>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_р_._-;\-* #,##0_р_._-;_-* &quot;-&quot;??_р_._-;_-@_-"/>
    <numFmt numFmtId="185" formatCode="#,##0.00_ ;\-#,##0.00\ "/>
    <numFmt numFmtId="186" formatCode="_-* #,##0.00_р_._-;\-* #,##0.00_р_._-;_-* &quot;-&quot;?_р_._-;_-@_-"/>
    <numFmt numFmtId="187" formatCode="_-* #,##0.000_р_._-;\-* #,##0.00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 ;\-#,##0.0\ "/>
    <numFmt numFmtId="193" formatCode="[$-FC19]d\ mmmm\ yyyy\ &quot;г.&quot;"/>
    <numFmt numFmtId="194" formatCode="000000"/>
  </numFmts>
  <fonts count="45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82" fontId="4" fillId="33" borderId="10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182" fontId="3" fillId="33" borderId="10" xfId="6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182" fontId="4" fillId="33" borderId="10" xfId="6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 quotePrefix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82" fontId="4" fillId="0" borderId="0" xfId="6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 wrapText="1" shrinkToFit="1"/>
    </xf>
    <xf numFmtId="0" fontId="6" fillId="33" borderId="10" xfId="42" applyFont="1" applyFill="1" applyBorder="1" applyAlignment="1" applyProtection="1">
      <alignment horizontal="left" wrapText="1"/>
      <protection/>
    </xf>
    <xf numFmtId="0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2" fontId="6" fillId="0" borderId="0" xfId="6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182" fontId="6" fillId="0" borderId="10" xfId="6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6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182" fontId="3" fillId="0" borderId="10" xfId="6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171" fontId="3" fillId="0" borderId="10" xfId="60" applyFont="1" applyFill="1" applyBorder="1" applyAlignment="1">
      <alignment horizontal="center"/>
    </xf>
    <xf numFmtId="182" fontId="4" fillId="0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183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quotePrefix="1">
      <alignment horizontal="left" wrapText="1"/>
    </xf>
    <xf numFmtId="0" fontId="6" fillId="0" borderId="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 shrinkToFit="1"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42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60" applyNumberFormat="1" applyFont="1" applyFill="1" applyBorder="1" applyAlignment="1">
      <alignment horizontal="center" wrapText="1"/>
    </xf>
    <xf numFmtId="182" fontId="3" fillId="0" borderId="10" xfId="60" applyNumberFormat="1" applyFont="1" applyFill="1" applyBorder="1" applyAlignment="1">
      <alignment/>
    </xf>
    <xf numFmtId="49" fontId="3" fillId="0" borderId="10" xfId="6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2" fontId="3" fillId="0" borderId="10" xfId="60" applyNumberFormat="1" applyFont="1" applyFill="1" applyBorder="1" applyAlignment="1">
      <alignment horizontal="left"/>
    </xf>
    <xf numFmtId="182" fontId="8" fillId="0" borderId="10" xfId="6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/>
    </xf>
    <xf numFmtId="0" fontId="8" fillId="0" borderId="10" xfId="42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2" fontId="4" fillId="0" borderId="10" xfId="60" applyNumberFormat="1" applyFont="1" applyFill="1" applyBorder="1" applyAlignment="1">
      <alignment horizontal="center"/>
    </xf>
    <xf numFmtId="182" fontId="3" fillId="0" borderId="10" xfId="60" applyNumberFormat="1" applyFont="1" applyFill="1" applyBorder="1" applyAlignment="1">
      <alignment/>
    </xf>
    <xf numFmtId="182" fontId="4" fillId="0" borderId="1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 wrapText="1"/>
    </xf>
    <xf numFmtId="182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2" fontId="4" fillId="0" borderId="10" xfId="60" applyNumberFormat="1" applyFont="1" applyFill="1" applyBorder="1" applyAlignment="1">
      <alignment/>
    </xf>
    <xf numFmtId="0" fontId="7" fillId="0" borderId="0" xfId="0" applyFont="1" applyAlignment="1">
      <alignment wrapText="1"/>
    </xf>
    <xf numFmtId="49" fontId="6" fillId="0" borderId="15" xfId="0" applyNumberFormat="1" applyFont="1" applyFill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33" borderId="10" xfId="6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33" borderId="10" xfId="60" applyNumberFormat="1" applyFont="1" applyFill="1" applyBorder="1" applyAlignment="1">
      <alignment horizontal="center"/>
    </xf>
    <xf numFmtId="0" fontId="10" fillId="0" borderId="10" xfId="6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10" xfId="60" applyNumberFormat="1" applyFont="1" applyFill="1" applyBorder="1" applyAlignment="1">
      <alignment horizontal="center" wrapText="1"/>
    </xf>
    <xf numFmtId="182" fontId="8" fillId="0" borderId="10" xfId="6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97"/>
  <sheetViews>
    <sheetView zoomScale="75" zoomScaleNormal="75" zoomScaleSheetLayoutView="75" zoomScalePageLayoutView="0" workbookViewId="0" topLeftCell="A572">
      <selection activeCell="G897" sqref="A1:G897"/>
    </sheetView>
  </sheetViews>
  <sheetFormatPr defaultColWidth="8.796875" defaultRowHeight="15"/>
  <cols>
    <col min="1" max="1" width="57.59765625" style="42" customWidth="1"/>
    <col min="2" max="2" width="3.59765625" style="6" customWidth="1"/>
    <col min="3" max="3" width="3.5" style="6" customWidth="1"/>
    <col min="4" max="4" width="13.8984375" style="27" customWidth="1"/>
    <col min="5" max="5" width="6" style="27" customWidth="1"/>
    <col min="6" max="6" width="14.19921875" style="33" customWidth="1"/>
    <col min="7" max="7" width="18.19921875" style="33" customWidth="1"/>
    <col min="8" max="16384" width="9" style="1" customWidth="1"/>
  </cols>
  <sheetData>
    <row r="1" spans="1:7" s="11" customFormat="1" ht="15">
      <c r="A1" s="54"/>
      <c r="B1" s="6"/>
      <c r="C1" s="6"/>
      <c r="D1" s="27"/>
      <c r="E1" s="27"/>
      <c r="F1" s="6"/>
      <c r="G1" s="138" t="s">
        <v>754</v>
      </c>
    </row>
    <row r="2" spans="1:7" s="11" customFormat="1" ht="15">
      <c r="A2" s="54"/>
      <c r="B2" s="6"/>
      <c r="C2" s="6"/>
      <c r="D2" s="27"/>
      <c r="E2" s="27"/>
      <c r="F2" s="6"/>
      <c r="G2" s="138" t="s">
        <v>752</v>
      </c>
    </row>
    <row r="3" spans="1:7" s="11" customFormat="1" ht="15">
      <c r="A3" s="54"/>
      <c r="B3" s="6"/>
      <c r="C3" s="6"/>
      <c r="D3" s="27"/>
      <c r="E3" s="27"/>
      <c r="F3" s="6"/>
      <c r="G3" s="138" t="s">
        <v>753</v>
      </c>
    </row>
    <row r="4" spans="1:7" s="11" customFormat="1" ht="6.75" customHeight="1">
      <c r="A4" s="54"/>
      <c r="B4" s="6"/>
      <c r="C4" s="6"/>
      <c r="D4" s="27"/>
      <c r="E4" s="27"/>
      <c r="F4" s="6"/>
      <c r="G4" s="138"/>
    </row>
    <row r="5" spans="1:7" s="11" customFormat="1" ht="6" customHeight="1">
      <c r="A5" s="141" t="s">
        <v>443</v>
      </c>
      <c r="B5" s="141"/>
      <c r="C5" s="141"/>
      <c r="D5" s="141"/>
      <c r="E5" s="141"/>
      <c r="F5" s="141"/>
      <c r="G5" s="141"/>
    </row>
    <row r="6" spans="1:7" s="11" customFormat="1" ht="50.25" customHeight="1">
      <c r="A6" s="141"/>
      <c r="B6" s="141"/>
      <c r="C6" s="141"/>
      <c r="D6" s="141"/>
      <c r="E6" s="141"/>
      <c r="F6" s="141"/>
      <c r="G6" s="141"/>
    </row>
    <row r="7" spans="1:7" s="11" customFormat="1" ht="6" customHeight="1">
      <c r="A7" s="54"/>
      <c r="B7" s="6"/>
      <c r="C7" s="6"/>
      <c r="D7" s="27"/>
      <c r="E7" s="27"/>
      <c r="F7" s="6"/>
      <c r="G7" s="138"/>
    </row>
    <row r="8" spans="1:7" s="11" customFormat="1" ht="6.75" customHeight="1">
      <c r="A8" s="54"/>
      <c r="B8" s="6"/>
      <c r="C8" s="6"/>
      <c r="D8" s="27"/>
      <c r="E8" s="27"/>
      <c r="F8" s="6"/>
      <c r="G8" s="138"/>
    </row>
    <row r="9" spans="1:7" ht="13.5" customHeight="1">
      <c r="A9" s="146" t="s">
        <v>692</v>
      </c>
      <c r="B9" s="148" t="s">
        <v>696</v>
      </c>
      <c r="C9" s="148" t="s">
        <v>697</v>
      </c>
      <c r="D9" s="150" t="s">
        <v>698</v>
      </c>
      <c r="E9" s="150" t="s">
        <v>699</v>
      </c>
      <c r="F9" s="144" t="s">
        <v>381</v>
      </c>
      <c r="G9" s="142" t="s">
        <v>441</v>
      </c>
    </row>
    <row r="10" spans="1:7" ht="49.5" customHeight="1">
      <c r="A10" s="147"/>
      <c r="B10" s="149"/>
      <c r="C10" s="149"/>
      <c r="D10" s="151"/>
      <c r="E10" s="151"/>
      <c r="F10" s="145"/>
      <c r="G10" s="143"/>
    </row>
    <row r="11" spans="1:7" ht="15">
      <c r="A11" s="44" t="s">
        <v>555</v>
      </c>
      <c r="B11" s="2" t="s">
        <v>700</v>
      </c>
      <c r="C11" s="2"/>
      <c r="D11" s="12"/>
      <c r="E11" s="12"/>
      <c r="F11" s="14">
        <v>237354</v>
      </c>
      <c r="G11" s="14">
        <v>12234</v>
      </c>
    </row>
    <row r="12" spans="1:7" ht="30">
      <c r="A12" s="9" t="s">
        <v>545</v>
      </c>
      <c r="B12" s="2" t="s">
        <v>700</v>
      </c>
      <c r="C12" s="2" t="s">
        <v>701</v>
      </c>
      <c r="D12" s="12"/>
      <c r="E12" s="12"/>
      <c r="F12" s="14">
        <v>3374.4</v>
      </c>
      <c r="G12" s="14"/>
    </row>
    <row r="13" spans="1:7" ht="45">
      <c r="A13" s="9" t="s">
        <v>166</v>
      </c>
      <c r="B13" s="2" t="s">
        <v>700</v>
      </c>
      <c r="C13" s="2" t="s">
        <v>701</v>
      </c>
      <c r="D13" s="12" t="s">
        <v>284</v>
      </c>
      <c r="E13" s="12"/>
      <c r="F13" s="14">
        <v>3374.4</v>
      </c>
      <c r="G13" s="14"/>
    </row>
    <row r="14" spans="1:7" ht="15">
      <c r="A14" s="9" t="s">
        <v>714</v>
      </c>
      <c r="B14" s="2" t="s">
        <v>700</v>
      </c>
      <c r="C14" s="2" t="s">
        <v>701</v>
      </c>
      <c r="D14" s="12" t="s">
        <v>285</v>
      </c>
      <c r="E14" s="12"/>
      <c r="F14" s="14">
        <v>3374.4</v>
      </c>
      <c r="G14" s="14"/>
    </row>
    <row r="15" spans="1:7" ht="60">
      <c r="A15" s="9" t="s">
        <v>538</v>
      </c>
      <c r="B15" s="2" t="s">
        <v>700</v>
      </c>
      <c r="C15" s="2" t="s">
        <v>701</v>
      </c>
      <c r="D15" s="12" t="s">
        <v>285</v>
      </c>
      <c r="E15" s="12" t="s">
        <v>544</v>
      </c>
      <c r="F15" s="14">
        <v>3374.4</v>
      </c>
      <c r="G15" s="14"/>
    </row>
    <row r="16" spans="1:7" ht="30">
      <c r="A16" s="9" t="s">
        <v>539</v>
      </c>
      <c r="B16" s="2" t="s">
        <v>700</v>
      </c>
      <c r="C16" s="2" t="s">
        <v>701</v>
      </c>
      <c r="D16" s="12" t="s">
        <v>285</v>
      </c>
      <c r="E16" s="12" t="s">
        <v>98</v>
      </c>
      <c r="F16" s="14">
        <v>3374.4</v>
      </c>
      <c r="G16" s="14"/>
    </row>
    <row r="17" spans="1:7" ht="45">
      <c r="A17" s="9" t="s">
        <v>390</v>
      </c>
      <c r="B17" s="2" t="s">
        <v>700</v>
      </c>
      <c r="C17" s="2" t="s">
        <v>705</v>
      </c>
      <c r="D17" s="12" t="s">
        <v>284</v>
      </c>
      <c r="E17" s="12"/>
      <c r="F17" s="14">
        <v>7563.1</v>
      </c>
      <c r="G17" s="14"/>
    </row>
    <row r="18" spans="1:7" ht="15">
      <c r="A18" s="9" t="s">
        <v>673</v>
      </c>
      <c r="B18" s="2" t="s">
        <v>700</v>
      </c>
      <c r="C18" s="2" t="s">
        <v>705</v>
      </c>
      <c r="D18" s="13" t="s">
        <v>286</v>
      </c>
      <c r="E18" s="13"/>
      <c r="F18" s="14">
        <v>7563.1</v>
      </c>
      <c r="G18" s="14"/>
    </row>
    <row r="19" spans="1:7" ht="60">
      <c r="A19" s="9" t="s">
        <v>538</v>
      </c>
      <c r="B19" s="2" t="s">
        <v>700</v>
      </c>
      <c r="C19" s="2" t="s">
        <v>705</v>
      </c>
      <c r="D19" s="13" t="s">
        <v>286</v>
      </c>
      <c r="E19" s="13">
        <v>100</v>
      </c>
      <c r="F19" s="14">
        <v>7263.1</v>
      </c>
      <c r="G19" s="14"/>
    </row>
    <row r="20" spans="1:7" ht="30">
      <c r="A20" s="9" t="s">
        <v>539</v>
      </c>
      <c r="B20" s="2" t="s">
        <v>700</v>
      </c>
      <c r="C20" s="2" t="s">
        <v>705</v>
      </c>
      <c r="D20" s="13" t="s">
        <v>286</v>
      </c>
      <c r="E20" s="13">
        <v>120</v>
      </c>
      <c r="F20" s="14">
        <v>7263.1</v>
      </c>
      <c r="G20" s="14"/>
    </row>
    <row r="21" spans="1:7" ht="30">
      <c r="A21" s="9" t="s">
        <v>506</v>
      </c>
      <c r="B21" s="2" t="s">
        <v>700</v>
      </c>
      <c r="C21" s="2" t="s">
        <v>705</v>
      </c>
      <c r="D21" s="13" t="s">
        <v>286</v>
      </c>
      <c r="E21" s="13">
        <v>200</v>
      </c>
      <c r="F21" s="14">
        <v>298</v>
      </c>
      <c r="G21" s="14"/>
    </row>
    <row r="22" spans="1:7" ht="30">
      <c r="A22" s="9" t="s">
        <v>505</v>
      </c>
      <c r="B22" s="2" t="s">
        <v>700</v>
      </c>
      <c r="C22" s="2" t="s">
        <v>705</v>
      </c>
      <c r="D22" s="13" t="s">
        <v>286</v>
      </c>
      <c r="E22" s="13">
        <v>240</v>
      </c>
      <c r="F22" s="14">
        <v>298</v>
      </c>
      <c r="G22" s="14"/>
    </row>
    <row r="23" spans="1:7" ht="15">
      <c r="A23" s="9" t="s">
        <v>508</v>
      </c>
      <c r="B23" s="2" t="s">
        <v>700</v>
      </c>
      <c r="C23" s="2" t="s">
        <v>705</v>
      </c>
      <c r="D23" s="13" t="s">
        <v>286</v>
      </c>
      <c r="E23" s="13">
        <v>800</v>
      </c>
      <c r="F23" s="14">
        <v>2</v>
      </c>
      <c r="G23" s="14"/>
    </row>
    <row r="24" spans="1:7" ht="15">
      <c r="A24" s="9" t="s">
        <v>504</v>
      </c>
      <c r="B24" s="2" t="s">
        <v>700</v>
      </c>
      <c r="C24" s="2" t="s">
        <v>705</v>
      </c>
      <c r="D24" s="13" t="s">
        <v>286</v>
      </c>
      <c r="E24" s="13">
        <v>850</v>
      </c>
      <c r="F24" s="14">
        <v>2</v>
      </c>
      <c r="G24" s="14"/>
    </row>
    <row r="25" spans="1:7" ht="45">
      <c r="A25" s="9" t="s">
        <v>688</v>
      </c>
      <c r="B25" s="2" t="s">
        <v>700</v>
      </c>
      <c r="C25" s="2" t="s">
        <v>702</v>
      </c>
      <c r="D25" s="12"/>
      <c r="E25" s="12"/>
      <c r="F25" s="14">
        <v>123846.7</v>
      </c>
      <c r="G25" s="14">
        <v>12234</v>
      </c>
    </row>
    <row r="26" spans="1:7" ht="45">
      <c r="A26" s="34" t="s">
        <v>113</v>
      </c>
      <c r="B26" s="2" t="s">
        <v>700</v>
      </c>
      <c r="C26" s="2" t="s">
        <v>702</v>
      </c>
      <c r="D26" s="12" t="s">
        <v>439</v>
      </c>
      <c r="E26" s="12"/>
      <c r="F26" s="14">
        <v>3569</v>
      </c>
      <c r="G26" s="14">
        <v>3569</v>
      </c>
    </row>
    <row r="27" spans="1:7" ht="15">
      <c r="A27" s="22" t="s">
        <v>425</v>
      </c>
      <c r="B27" s="2" t="s">
        <v>700</v>
      </c>
      <c r="C27" s="2" t="s">
        <v>702</v>
      </c>
      <c r="D27" s="12" t="s">
        <v>486</v>
      </c>
      <c r="E27" s="12"/>
      <c r="F27" s="14">
        <v>3569</v>
      </c>
      <c r="G27" s="14">
        <v>3569</v>
      </c>
    </row>
    <row r="28" spans="1:7" ht="30">
      <c r="A28" s="22" t="s">
        <v>56</v>
      </c>
      <c r="B28" s="2" t="s">
        <v>700</v>
      </c>
      <c r="C28" s="2" t="s">
        <v>702</v>
      </c>
      <c r="D28" s="12" t="s">
        <v>487</v>
      </c>
      <c r="E28" s="12"/>
      <c r="F28" s="14">
        <v>3569</v>
      </c>
      <c r="G28" s="14">
        <v>3569</v>
      </c>
    </row>
    <row r="29" spans="1:7" ht="60">
      <c r="A29" s="31" t="s">
        <v>87</v>
      </c>
      <c r="B29" s="2" t="s">
        <v>700</v>
      </c>
      <c r="C29" s="2" t="s">
        <v>702</v>
      </c>
      <c r="D29" s="12" t="s">
        <v>495</v>
      </c>
      <c r="E29" s="12"/>
      <c r="F29" s="14">
        <v>3569</v>
      </c>
      <c r="G29" s="14">
        <v>3569</v>
      </c>
    </row>
    <row r="30" spans="1:7" ht="60">
      <c r="A30" s="9" t="s">
        <v>538</v>
      </c>
      <c r="B30" s="2" t="s">
        <v>700</v>
      </c>
      <c r="C30" s="2" t="s">
        <v>702</v>
      </c>
      <c r="D30" s="12" t="s">
        <v>495</v>
      </c>
      <c r="E30" s="12" t="s">
        <v>544</v>
      </c>
      <c r="F30" s="14">
        <v>2606</v>
      </c>
      <c r="G30" s="14">
        <v>2606</v>
      </c>
    </row>
    <row r="31" spans="1:7" ht="30">
      <c r="A31" s="9" t="s">
        <v>539</v>
      </c>
      <c r="B31" s="2" t="s">
        <v>700</v>
      </c>
      <c r="C31" s="2" t="s">
        <v>702</v>
      </c>
      <c r="D31" s="12" t="s">
        <v>495</v>
      </c>
      <c r="E31" s="12" t="s">
        <v>98</v>
      </c>
      <c r="F31" s="14">
        <v>2606</v>
      </c>
      <c r="G31" s="14">
        <v>2606</v>
      </c>
    </row>
    <row r="32" spans="1:7" ht="30">
      <c r="A32" s="8" t="s">
        <v>506</v>
      </c>
      <c r="B32" s="2" t="s">
        <v>700</v>
      </c>
      <c r="C32" s="2" t="s">
        <v>702</v>
      </c>
      <c r="D32" s="12" t="s">
        <v>495</v>
      </c>
      <c r="E32" s="12" t="s">
        <v>509</v>
      </c>
      <c r="F32" s="14">
        <v>963</v>
      </c>
      <c r="G32" s="14">
        <v>963</v>
      </c>
    </row>
    <row r="33" spans="1:7" ht="30">
      <c r="A33" s="9" t="s">
        <v>505</v>
      </c>
      <c r="B33" s="2" t="s">
        <v>700</v>
      </c>
      <c r="C33" s="2" t="s">
        <v>702</v>
      </c>
      <c r="D33" s="12" t="s">
        <v>495</v>
      </c>
      <c r="E33" s="12" t="s">
        <v>502</v>
      </c>
      <c r="F33" s="14">
        <v>963</v>
      </c>
      <c r="G33" s="14">
        <v>963</v>
      </c>
    </row>
    <row r="34" spans="1:7" ht="60">
      <c r="A34" s="37" t="s">
        <v>119</v>
      </c>
      <c r="B34" s="2" t="s">
        <v>700</v>
      </c>
      <c r="C34" s="2" t="s">
        <v>702</v>
      </c>
      <c r="D34" s="12" t="s">
        <v>515</v>
      </c>
      <c r="E34" s="13"/>
      <c r="F34" s="14">
        <v>6731</v>
      </c>
      <c r="G34" s="14">
        <v>6731</v>
      </c>
    </row>
    <row r="35" spans="1:7" ht="45">
      <c r="A35" s="34" t="s">
        <v>61</v>
      </c>
      <c r="B35" s="2" t="s">
        <v>700</v>
      </c>
      <c r="C35" s="2" t="s">
        <v>702</v>
      </c>
      <c r="D35" s="12" t="s">
        <v>516</v>
      </c>
      <c r="E35" s="13"/>
      <c r="F35" s="14">
        <v>6731</v>
      </c>
      <c r="G35" s="14">
        <v>6731</v>
      </c>
    </row>
    <row r="36" spans="1:7" ht="30">
      <c r="A36" s="34" t="s">
        <v>407</v>
      </c>
      <c r="B36" s="2" t="s">
        <v>700</v>
      </c>
      <c r="C36" s="2" t="s">
        <v>702</v>
      </c>
      <c r="D36" s="13" t="s">
        <v>517</v>
      </c>
      <c r="E36" s="13"/>
      <c r="F36" s="14">
        <v>6731</v>
      </c>
      <c r="G36" s="14">
        <v>6731</v>
      </c>
    </row>
    <row r="37" spans="1:7" ht="30">
      <c r="A37" s="9" t="s">
        <v>315</v>
      </c>
      <c r="B37" s="2" t="s">
        <v>700</v>
      </c>
      <c r="C37" s="2" t="s">
        <v>702</v>
      </c>
      <c r="D37" s="41" t="s">
        <v>528</v>
      </c>
      <c r="E37" s="13"/>
      <c r="F37" s="14">
        <v>6731</v>
      </c>
      <c r="G37" s="14">
        <v>6731</v>
      </c>
    </row>
    <row r="38" spans="1:7" ht="60">
      <c r="A38" s="9" t="s">
        <v>538</v>
      </c>
      <c r="B38" s="2" t="s">
        <v>700</v>
      </c>
      <c r="C38" s="2" t="s">
        <v>702</v>
      </c>
      <c r="D38" s="41" t="s">
        <v>528</v>
      </c>
      <c r="E38" s="13" t="s">
        <v>544</v>
      </c>
      <c r="F38" s="14">
        <v>4420</v>
      </c>
      <c r="G38" s="14">
        <v>4420</v>
      </c>
    </row>
    <row r="39" spans="1:7" ht="30">
      <c r="A39" s="9" t="s">
        <v>539</v>
      </c>
      <c r="B39" s="2" t="s">
        <v>700</v>
      </c>
      <c r="C39" s="2" t="s">
        <v>702</v>
      </c>
      <c r="D39" s="41" t="s">
        <v>528</v>
      </c>
      <c r="E39" s="13" t="s">
        <v>98</v>
      </c>
      <c r="F39" s="14">
        <v>4420</v>
      </c>
      <c r="G39" s="14">
        <v>4420</v>
      </c>
    </row>
    <row r="40" spans="1:7" ht="30">
      <c r="A40" s="8" t="s">
        <v>506</v>
      </c>
      <c r="B40" s="2" t="s">
        <v>700</v>
      </c>
      <c r="C40" s="2" t="s">
        <v>702</v>
      </c>
      <c r="D40" s="41" t="s">
        <v>528</v>
      </c>
      <c r="E40" s="13" t="s">
        <v>509</v>
      </c>
      <c r="F40" s="14">
        <v>2311</v>
      </c>
      <c r="G40" s="14">
        <v>2311</v>
      </c>
    </row>
    <row r="41" spans="1:7" ht="30">
      <c r="A41" s="9" t="s">
        <v>505</v>
      </c>
      <c r="B41" s="2" t="s">
        <v>700</v>
      </c>
      <c r="C41" s="2" t="s">
        <v>702</v>
      </c>
      <c r="D41" s="41" t="s">
        <v>528</v>
      </c>
      <c r="E41" s="13" t="s">
        <v>502</v>
      </c>
      <c r="F41" s="14">
        <v>2311</v>
      </c>
      <c r="G41" s="14">
        <v>2311</v>
      </c>
    </row>
    <row r="42" spans="1:7" ht="45">
      <c r="A42" s="34" t="s">
        <v>116</v>
      </c>
      <c r="B42" s="2" t="s">
        <v>700</v>
      </c>
      <c r="C42" s="2" t="s">
        <v>702</v>
      </c>
      <c r="D42" s="12" t="s">
        <v>209</v>
      </c>
      <c r="E42" s="13"/>
      <c r="F42" s="14">
        <v>113546.7</v>
      </c>
      <c r="G42" s="14">
        <v>1934</v>
      </c>
    </row>
    <row r="43" spans="1:7" ht="30">
      <c r="A43" s="36" t="s">
        <v>717</v>
      </c>
      <c r="B43" s="2" t="s">
        <v>700</v>
      </c>
      <c r="C43" s="2" t="s">
        <v>702</v>
      </c>
      <c r="D43" s="12" t="s">
        <v>232</v>
      </c>
      <c r="E43" s="13"/>
      <c r="F43" s="14">
        <v>1934</v>
      </c>
      <c r="G43" s="14">
        <v>1934</v>
      </c>
    </row>
    <row r="44" spans="1:7" ht="75">
      <c r="A44" s="9" t="s">
        <v>89</v>
      </c>
      <c r="B44" s="2" t="s">
        <v>700</v>
      </c>
      <c r="C44" s="2" t="s">
        <v>702</v>
      </c>
      <c r="D44" s="12" t="s">
        <v>233</v>
      </c>
      <c r="E44" s="13"/>
      <c r="F44" s="14">
        <v>1934</v>
      </c>
      <c r="G44" s="14">
        <v>1934</v>
      </c>
    </row>
    <row r="45" spans="1:7" ht="60">
      <c r="A45" s="10" t="s">
        <v>538</v>
      </c>
      <c r="B45" s="2" t="s">
        <v>700</v>
      </c>
      <c r="C45" s="2" t="s">
        <v>702</v>
      </c>
      <c r="D45" s="12" t="s">
        <v>233</v>
      </c>
      <c r="E45" s="13">
        <v>100</v>
      </c>
      <c r="F45" s="14">
        <v>1706</v>
      </c>
      <c r="G45" s="14">
        <v>1706</v>
      </c>
    </row>
    <row r="46" spans="1:7" ht="30">
      <c r="A46" s="10" t="s">
        <v>539</v>
      </c>
      <c r="B46" s="2" t="s">
        <v>700</v>
      </c>
      <c r="C46" s="2" t="s">
        <v>702</v>
      </c>
      <c r="D46" s="12" t="s">
        <v>233</v>
      </c>
      <c r="E46" s="13">
        <v>120</v>
      </c>
      <c r="F46" s="14">
        <v>1706</v>
      </c>
      <c r="G46" s="14">
        <v>1706</v>
      </c>
    </row>
    <row r="47" spans="1:7" ht="30">
      <c r="A47" s="7" t="s">
        <v>506</v>
      </c>
      <c r="B47" s="2" t="s">
        <v>700</v>
      </c>
      <c r="C47" s="2" t="s">
        <v>702</v>
      </c>
      <c r="D47" s="12" t="s">
        <v>233</v>
      </c>
      <c r="E47" s="13">
        <v>200</v>
      </c>
      <c r="F47" s="14">
        <v>228</v>
      </c>
      <c r="G47" s="14">
        <v>228</v>
      </c>
    </row>
    <row r="48" spans="1:7" ht="30">
      <c r="A48" s="10" t="s">
        <v>505</v>
      </c>
      <c r="B48" s="2" t="s">
        <v>700</v>
      </c>
      <c r="C48" s="2" t="s">
        <v>702</v>
      </c>
      <c r="D48" s="12" t="s">
        <v>233</v>
      </c>
      <c r="E48" s="13">
        <v>240</v>
      </c>
      <c r="F48" s="14">
        <v>228</v>
      </c>
      <c r="G48" s="14">
        <v>228</v>
      </c>
    </row>
    <row r="49" spans="1:7" ht="15">
      <c r="A49" s="22" t="s">
        <v>427</v>
      </c>
      <c r="B49" s="2" t="s">
        <v>700</v>
      </c>
      <c r="C49" s="2" t="s">
        <v>702</v>
      </c>
      <c r="D49" s="13" t="s">
        <v>292</v>
      </c>
      <c r="E49" s="13"/>
      <c r="F49" s="14">
        <v>111612.7</v>
      </c>
      <c r="G49" s="14"/>
    </row>
    <row r="50" spans="1:7" ht="30">
      <c r="A50" s="9" t="s">
        <v>391</v>
      </c>
      <c r="B50" s="2" t="s">
        <v>700</v>
      </c>
      <c r="C50" s="2" t="s">
        <v>702</v>
      </c>
      <c r="D50" s="13" t="s">
        <v>293</v>
      </c>
      <c r="E50" s="12"/>
      <c r="F50" s="14">
        <v>8358.9</v>
      </c>
      <c r="G50" s="14"/>
    </row>
    <row r="51" spans="1:7" ht="45">
      <c r="A51" s="9" t="s">
        <v>166</v>
      </c>
      <c r="B51" s="2" t="s">
        <v>700</v>
      </c>
      <c r="C51" s="2" t="s">
        <v>702</v>
      </c>
      <c r="D51" s="13" t="s">
        <v>293</v>
      </c>
      <c r="E51" s="12"/>
      <c r="F51" s="14">
        <v>8358.9</v>
      </c>
      <c r="G51" s="14"/>
    </row>
    <row r="52" spans="1:7" ht="60">
      <c r="A52" s="9" t="s">
        <v>538</v>
      </c>
      <c r="B52" s="2" t="s">
        <v>700</v>
      </c>
      <c r="C52" s="2" t="s">
        <v>702</v>
      </c>
      <c r="D52" s="13" t="s">
        <v>293</v>
      </c>
      <c r="E52" s="12" t="s">
        <v>544</v>
      </c>
      <c r="F52" s="14">
        <v>8358.9</v>
      </c>
      <c r="G52" s="14"/>
    </row>
    <row r="53" spans="1:7" ht="30">
      <c r="A53" s="9" t="s">
        <v>539</v>
      </c>
      <c r="B53" s="2" t="s">
        <v>700</v>
      </c>
      <c r="C53" s="2" t="s">
        <v>702</v>
      </c>
      <c r="D53" s="13" t="s">
        <v>293</v>
      </c>
      <c r="E53" s="12" t="s">
        <v>98</v>
      </c>
      <c r="F53" s="14">
        <v>8358.9</v>
      </c>
      <c r="G53" s="14"/>
    </row>
    <row r="54" spans="1:7" ht="15">
      <c r="A54" s="9" t="s">
        <v>673</v>
      </c>
      <c r="B54" s="2" t="s">
        <v>700</v>
      </c>
      <c r="C54" s="2" t="s">
        <v>702</v>
      </c>
      <c r="D54" s="13" t="s">
        <v>294</v>
      </c>
      <c r="E54" s="12"/>
      <c r="F54" s="14">
        <v>103253.8</v>
      </c>
      <c r="G54" s="14"/>
    </row>
    <row r="55" spans="1:7" ht="60">
      <c r="A55" s="9" t="s">
        <v>538</v>
      </c>
      <c r="B55" s="2" t="s">
        <v>700</v>
      </c>
      <c r="C55" s="2" t="s">
        <v>702</v>
      </c>
      <c r="D55" s="13" t="s">
        <v>294</v>
      </c>
      <c r="E55" s="12" t="s">
        <v>544</v>
      </c>
      <c r="F55" s="14">
        <v>102883.8</v>
      </c>
      <c r="G55" s="14"/>
    </row>
    <row r="56" spans="1:7" ht="30">
      <c r="A56" s="9" t="s">
        <v>539</v>
      </c>
      <c r="B56" s="2" t="s">
        <v>700</v>
      </c>
      <c r="C56" s="2" t="s">
        <v>702</v>
      </c>
      <c r="D56" s="13" t="s">
        <v>294</v>
      </c>
      <c r="E56" s="12" t="s">
        <v>98</v>
      </c>
      <c r="F56" s="14">
        <v>102883.8</v>
      </c>
      <c r="G56" s="14"/>
    </row>
    <row r="57" spans="1:7" ht="30">
      <c r="A57" s="10" t="s">
        <v>506</v>
      </c>
      <c r="B57" s="2" t="s">
        <v>700</v>
      </c>
      <c r="C57" s="2" t="s">
        <v>702</v>
      </c>
      <c r="D57" s="13" t="s">
        <v>294</v>
      </c>
      <c r="E57" s="12" t="s">
        <v>509</v>
      </c>
      <c r="F57" s="14">
        <v>355</v>
      </c>
      <c r="G57" s="14"/>
    </row>
    <row r="58" spans="1:7" ht="30">
      <c r="A58" s="10" t="s">
        <v>507</v>
      </c>
      <c r="B58" s="2" t="s">
        <v>700</v>
      </c>
      <c r="C58" s="2" t="s">
        <v>702</v>
      </c>
      <c r="D58" s="13" t="s">
        <v>294</v>
      </c>
      <c r="E58" s="12" t="s">
        <v>502</v>
      </c>
      <c r="F58" s="14">
        <v>355</v>
      </c>
      <c r="G58" s="14"/>
    </row>
    <row r="59" spans="1:7" ht="15">
      <c r="A59" s="8" t="s">
        <v>508</v>
      </c>
      <c r="B59" s="2" t="s">
        <v>700</v>
      </c>
      <c r="C59" s="2" t="s">
        <v>702</v>
      </c>
      <c r="D59" s="13" t="s">
        <v>294</v>
      </c>
      <c r="E59" s="12" t="s">
        <v>547</v>
      </c>
      <c r="F59" s="14">
        <v>15</v>
      </c>
      <c r="G59" s="14"/>
    </row>
    <row r="60" spans="1:7" ht="15">
      <c r="A60" s="15" t="s">
        <v>504</v>
      </c>
      <c r="B60" s="2" t="s">
        <v>700</v>
      </c>
      <c r="C60" s="2" t="s">
        <v>702</v>
      </c>
      <c r="D60" s="13" t="s">
        <v>294</v>
      </c>
      <c r="E60" s="12" t="s">
        <v>503</v>
      </c>
      <c r="F60" s="14">
        <v>15</v>
      </c>
      <c r="G60" s="14"/>
    </row>
    <row r="61" spans="1:7" ht="45">
      <c r="A61" s="9" t="s">
        <v>415</v>
      </c>
      <c r="B61" s="2" t="s">
        <v>700</v>
      </c>
      <c r="C61" s="2" t="s">
        <v>711</v>
      </c>
      <c r="D61" s="13"/>
      <c r="E61" s="12"/>
      <c r="F61" s="14">
        <v>21894</v>
      </c>
      <c r="G61" s="14"/>
    </row>
    <row r="62" spans="1:7" ht="45">
      <c r="A62" s="55" t="s">
        <v>116</v>
      </c>
      <c r="B62" s="2" t="s">
        <v>700</v>
      </c>
      <c r="C62" s="2" t="s">
        <v>711</v>
      </c>
      <c r="D62" s="13" t="s">
        <v>209</v>
      </c>
      <c r="E62" s="12"/>
      <c r="F62" s="14">
        <v>17036.1</v>
      </c>
      <c r="G62" s="14"/>
    </row>
    <row r="63" spans="1:7" ht="45">
      <c r="A63" s="9" t="s">
        <v>270</v>
      </c>
      <c r="B63" s="2" t="s">
        <v>700</v>
      </c>
      <c r="C63" s="2" t="s">
        <v>711</v>
      </c>
      <c r="D63" s="13" t="s">
        <v>599</v>
      </c>
      <c r="E63" s="12"/>
      <c r="F63" s="14">
        <v>17036.1</v>
      </c>
      <c r="G63" s="14"/>
    </row>
    <row r="64" spans="1:7" ht="45">
      <c r="A64" s="10" t="s">
        <v>166</v>
      </c>
      <c r="B64" s="2" t="s">
        <v>700</v>
      </c>
      <c r="C64" s="2" t="s">
        <v>711</v>
      </c>
      <c r="D64" s="13" t="s">
        <v>272</v>
      </c>
      <c r="E64" s="12"/>
      <c r="F64" s="14">
        <v>17036.1</v>
      </c>
      <c r="G64" s="14"/>
    </row>
    <row r="65" spans="1:7" ht="60">
      <c r="A65" s="10" t="s">
        <v>538</v>
      </c>
      <c r="B65" s="2" t="s">
        <v>700</v>
      </c>
      <c r="C65" s="2" t="s">
        <v>711</v>
      </c>
      <c r="D65" s="13" t="s">
        <v>271</v>
      </c>
      <c r="E65" s="12" t="s">
        <v>544</v>
      </c>
      <c r="F65" s="14">
        <v>8691.5</v>
      </c>
      <c r="G65" s="14"/>
    </row>
    <row r="66" spans="1:7" ht="30">
      <c r="A66" s="10" t="s">
        <v>539</v>
      </c>
      <c r="B66" s="2" t="s">
        <v>700</v>
      </c>
      <c r="C66" s="2" t="s">
        <v>711</v>
      </c>
      <c r="D66" s="13" t="s">
        <v>271</v>
      </c>
      <c r="E66" s="12" t="s">
        <v>98</v>
      </c>
      <c r="F66" s="14">
        <v>8691.5</v>
      </c>
      <c r="G66" s="14"/>
    </row>
    <row r="67" spans="1:7" ht="30">
      <c r="A67" s="10" t="s">
        <v>506</v>
      </c>
      <c r="B67" s="2" t="s">
        <v>700</v>
      </c>
      <c r="C67" s="2" t="s">
        <v>711</v>
      </c>
      <c r="D67" s="13" t="s">
        <v>271</v>
      </c>
      <c r="E67" s="12" t="s">
        <v>509</v>
      </c>
      <c r="F67" s="14">
        <v>41</v>
      </c>
      <c r="G67" s="14"/>
    </row>
    <row r="68" spans="1:7" ht="30">
      <c r="A68" s="10" t="s">
        <v>507</v>
      </c>
      <c r="B68" s="2" t="s">
        <v>700</v>
      </c>
      <c r="C68" s="2" t="s">
        <v>711</v>
      </c>
      <c r="D68" s="13" t="s">
        <v>271</v>
      </c>
      <c r="E68" s="12" t="s">
        <v>502</v>
      </c>
      <c r="F68" s="14">
        <v>41</v>
      </c>
      <c r="G68" s="14"/>
    </row>
    <row r="69" spans="1:7" ht="15">
      <c r="A69" s="7" t="s">
        <v>508</v>
      </c>
      <c r="B69" s="2" t="s">
        <v>700</v>
      </c>
      <c r="C69" s="2" t="s">
        <v>711</v>
      </c>
      <c r="D69" s="13" t="s">
        <v>271</v>
      </c>
      <c r="E69" s="12" t="s">
        <v>547</v>
      </c>
      <c r="F69" s="14">
        <v>16</v>
      </c>
      <c r="G69" s="14"/>
    </row>
    <row r="70" spans="1:7" ht="15">
      <c r="A70" s="15" t="s">
        <v>504</v>
      </c>
      <c r="B70" s="2" t="s">
        <v>700</v>
      </c>
      <c r="C70" s="2" t="s">
        <v>711</v>
      </c>
      <c r="D70" s="13" t="s">
        <v>271</v>
      </c>
      <c r="E70" s="12" t="s">
        <v>503</v>
      </c>
      <c r="F70" s="14">
        <v>16</v>
      </c>
      <c r="G70" s="14"/>
    </row>
    <row r="71" spans="1:7" ht="60">
      <c r="A71" s="10" t="s">
        <v>538</v>
      </c>
      <c r="B71" s="2" t="s">
        <v>700</v>
      </c>
      <c r="C71" s="2" t="s">
        <v>711</v>
      </c>
      <c r="D71" s="13" t="s">
        <v>273</v>
      </c>
      <c r="E71" s="12" t="s">
        <v>544</v>
      </c>
      <c r="F71" s="14">
        <v>8287.6</v>
      </c>
      <c r="G71" s="14"/>
    </row>
    <row r="72" spans="1:7" ht="30">
      <c r="A72" s="10" t="s">
        <v>539</v>
      </c>
      <c r="B72" s="2" t="s">
        <v>700</v>
      </c>
      <c r="C72" s="2" t="s">
        <v>711</v>
      </c>
      <c r="D72" s="13" t="s">
        <v>273</v>
      </c>
      <c r="E72" s="12" t="s">
        <v>98</v>
      </c>
      <c r="F72" s="14">
        <v>8287.6</v>
      </c>
      <c r="G72" s="14"/>
    </row>
    <row r="73" spans="1:7" ht="45">
      <c r="A73" s="9" t="s">
        <v>166</v>
      </c>
      <c r="B73" s="2" t="s">
        <v>700</v>
      </c>
      <c r="C73" s="2" t="s">
        <v>711</v>
      </c>
      <c r="D73" s="12" t="s">
        <v>284</v>
      </c>
      <c r="E73" s="12"/>
      <c r="F73" s="14">
        <v>4857.9</v>
      </c>
      <c r="G73" s="14"/>
    </row>
    <row r="74" spans="1:7" ht="15">
      <c r="A74" s="9" t="s">
        <v>673</v>
      </c>
      <c r="B74" s="2" t="s">
        <v>700</v>
      </c>
      <c r="C74" s="2" t="s">
        <v>711</v>
      </c>
      <c r="D74" s="13" t="s">
        <v>286</v>
      </c>
      <c r="E74" s="13"/>
      <c r="F74" s="14">
        <v>1627.6</v>
      </c>
      <c r="G74" s="14"/>
    </row>
    <row r="75" spans="1:7" ht="60">
      <c r="A75" s="9" t="s">
        <v>538</v>
      </c>
      <c r="B75" s="2" t="s">
        <v>700</v>
      </c>
      <c r="C75" s="2" t="s">
        <v>711</v>
      </c>
      <c r="D75" s="13" t="s">
        <v>286</v>
      </c>
      <c r="E75" s="13">
        <v>100</v>
      </c>
      <c r="F75" s="14">
        <v>1626.6</v>
      </c>
      <c r="G75" s="14"/>
    </row>
    <row r="76" spans="1:7" ht="30">
      <c r="A76" s="9" t="s">
        <v>539</v>
      </c>
      <c r="B76" s="2" t="s">
        <v>700</v>
      </c>
      <c r="C76" s="2" t="s">
        <v>711</v>
      </c>
      <c r="D76" s="13" t="s">
        <v>286</v>
      </c>
      <c r="E76" s="13">
        <v>120</v>
      </c>
      <c r="F76" s="14">
        <v>1626.6</v>
      </c>
      <c r="G76" s="14"/>
    </row>
    <row r="77" spans="1:7" ht="30" hidden="1">
      <c r="A77" s="9" t="s">
        <v>506</v>
      </c>
      <c r="B77" s="2" t="s">
        <v>700</v>
      </c>
      <c r="C77" s="2" t="s">
        <v>711</v>
      </c>
      <c r="D77" s="13" t="s">
        <v>286</v>
      </c>
      <c r="E77" s="13">
        <v>200</v>
      </c>
      <c r="F77" s="14">
        <v>0</v>
      </c>
      <c r="G77" s="14"/>
    </row>
    <row r="78" spans="1:7" ht="30" hidden="1">
      <c r="A78" s="9" t="s">
        <v>505</v>
      </c>
      <c r="B78" s="2" t="s">
        <v>700</v>
      </c>
      <c r="C78" s="2" t="s">
        <v>711</v>
      </c>
      <c r="D78" s="13" t="s">
        <v>286</v>
      </c>
      <c r="E78" s="13">
        <v>240</v>
      </c>
      <c r="F78" s="14"/>
      <c r="G78" s="14"/>
    </row>
    <row r="79" spans="1:7" ht="15">
      <c r="A79" s="9" t="s">
        <v>508</v>
      </c>
      <c r="B79" s="2" t="s">
        <v>700</v>
      </c>
      <c r="C79" s="2" t="s">
        <v>711</v>
      </c>
      <c r="D79" s="13" t="s">
        <v>286</v>
      </c>
      <c r="E79" s="13">
        <v>800</v>
      </c>
      <c r="F79" s="14">
        <v>1</v>
      </c>
      <c r="G79" s="14"/>
    </row>
    <row r="80" spans="1:7" ht="15">
      <c r="A80" s="9" t="s">
        <v>504</v>
      </c>
      <c r="B80" s="2" t="s">
        <v>700</v>
      </c>
      <c r="C80" s="2" t="s">
        <v>711</v>
      </c>
      <c r="D80" s="13" t="s">
        <v>286</v>
      </c>
      <c r="E80" s="13">
        <v>810</v>
      </c>
      <c r="F80" s="14">
        <v>1</v>
      </c>
      <c r="G80" s="14"/>
    </row>
    <row r="81" spans="1:7" ht="15">
      <c r="A81" s="9" t="s">
        <v>175</v>
      </c>
      <c r="B81" s="2" t="s">
        <v>700</v>
      </c>
      <c r="C81" s="2" t="s">
        <v>711</v>
      </c>
      <c r="D81" s="12" t="s">
        <v>287</v>
      </c>
      <c r="E81" s="12"/>
      <c r="F81" s="14">
        <v>2206.8</v>
      </c>
      <c r="G81" s="14"/>
    </row>
    <row r="82" spans="1:7" ht="60">
      <c r="A82" s="9" t="s">
        <v>538</v>
      </c>
      <c r="B82" s="2" t="s">
        <v>700</v>
      </c>
      <c r="C82" s="2" t="s">
        <v>711</v>
      </c>
      <c r="D82" s="12" t="s">
        <v>287</v>
      </c>
      <c r="E82" s="12" t="s">
        <v>544</v>
      </c>
      <c r="F82" s="14">
        <v>2206.8</v>
      </c>
      <c r="G82" s="14"/>
    </row>
    <row r="83" spans="1:7" ht="30">
      <c r="A83" s="9" t="s">
        <v>539</v>
      </c>
      <c r="B83" s="2" t="s">
        <v>700</v>
      </c>
      <c r="C83" s="2" t="s">
        <v>711</v>
      </c>
      <c r="D83" s="12" t="s">
        <v>287</v>
      </c>
      <c r="E83" s="12" t="s">
        <v>98</v>
      </c>
      <c r="F83" s="14">
        <v>2206.8</v>
      </c>
      <c r="G83" s="14"/>
    </row>
    <row r="84" spans="1:7" ht="15">
      <c r="A84" s="9" t="s">
        <v>174</v>
      </c>
      <c r="B84" s="2" t="s">
        <v>700</v>
      </c>
      <c r="C84" s="2" t="s">
        <v>711</v>
      </c>
      <c r="D84" s="12" t="s">
        <v>288</v>
      </c>
      <c r="E84" s="12"/>
      <c r="F84" s="14">
        <v>1023.5</v>
      </c>
      <c r="G84" s="14"/>
    </row>
    <row r="85" spans="1:7" ht="60">
      <c r="A85" s="9" t="s">
        <v>538</v>
      </c>
      <c r="B85" s="2" t="s">
        <v>700</v>
      </c>
      <c r="C85" s="2" t="s">
        <v>711</v>
      </c>
      <c r="D85" s="12" t="s">
        <v>288</v>
      </c>
      <c r="E85" s="12" t="s">
        <v>544</v>
      </c>
      <c r="F85" s="14">
        <v>1023.5</v>
      </c>
      <c r="G85" s="14"/>
    </row>
    <row r="86" spans="1:7" ht="30">
      <c r="A86" s="9" t="s">
        <v>539</v>
      </c>
      <c r="B86" s="2" t="s">
        <v>700</v>
      </c>
      <c r="C86" s="2" t="s">
        <v>711</v>
      </c>
      <c r="D86" s="12" t="s">
        <v>288</v>
      </c>
      <c r="E86" s="12" t="s">
        <v>98</v>
      </c>
      <c r="F86" s="14">
        <v>1023.5</v>
      </c>
      <c r="G86" s="14"/>
    </row>
    <row r="87" spans="1:7" ht="15">
      <c r="A87" s="9" t="s">
        <v>554</v>
      </c>
      <c r="B87" s="2" t="s">
        <v>700</v>
      </c>
      <c r="C87" s="2" t="s">
        <v>723</v>
      </c>
      <c r="D87" s="13"/>
      <c r="E87" s="13"/>
      <c r="F87" s="14">
        <v>3000</v>
      </c>
      <c r="G87" s="14"/>
    </row>
    <row r="88" spans="1:7" ht="15">
      <c r="A88" s="9" t="s">
        <v>542</v>
      </c>
      <c r="B88" s="2" t="s">
        <v>700</v>
      </c>
      <c r="C88" s="2" t="s">
        <v>723</v>
      </c>
      <c r="D88" s="13" t="s">
        <v>296</v>
      </c>
      <c r="E88" s="13"/>
      <c r="F88" s="14">
        <v>3000</v>
      </c>
      <c r="G88" s="14"/>
    </row>
    <row r="89" spans="1:7" ht="15">
      <c r="A89" s="9" t="s">
        <v>416</v>
      </c>
      <c r="B89" s="2" t="s">
        <v>700</v>
      </c>
      <c r="C89" s="2" t="s">
        <v>723</v>
      </c>
      <c r="D89" s="13" t="s">
        <v>289</v>
      </c>
      <c r="E89" s="13"/>
      <c r="F89" s="14">
        <v>3000</v>
      </c>
      <c r="G89" s="14"/>
    </row>
    <row r="90" spans="1:7" ht="15">
      <c r="A90" s="9" t="s">
        <v>508</v>
      </c>
      <c r="B90" s="2" t="s">
        <v>700</v>
      </c>
      <c r="C90" s="2" t="s">
        <v>723</v>
      </c>
      <c r="D90" s="13" t="s">
        <v>289</v>
      </c>
      <c r="E90" s="13" t="s">
        <v>547</v>
      </c>
      <c r="F90" s="14">
        <v>3000</v>
      </c>
      <c r="G90" s="14"/>
    </row>
    <row r="91" spans="1:7" ht="15">
      <c r="A91" s="9" t="s">
        <v>409</v>
      </c>
      <c r="B91" s="2" t="s">
        <v>700</v>
      </c>
      <c r="C91" s="2" t="s">
        <v>723</v>
      </c>
      <c r="D91" s="13" t="s">
        <v>289</v>
      </c>
      <c r="E91" s="13" t="s">
        <v>165</v>
      </c>
      <c r="F91" s="14">
        <v>3000</v>
      </c>
      <c r="G91" s="14"/>
    </row>
    <row r="92" spans="1:7" ht="15">
      <c r="A92" s="9" t="s">
        <v>683</v>
      </c>
      <c r="B92" s="2" t="s">
        <v>700</v>
      </c>
      <c r="C92" s="2" t="s">
        <v>722</v>
      </c>
      <c r="D92" s="12"/>
      <c r="E92" s="12"/>
      <c r="F92" s="14">
        <v>77675.8</v>
      </c>
      <c r="G92" s="14"/>
    </row>
    <row r="93" spans="1:7" ht="45">
      <c r="A93" s="34" t="s">
        <v>116</v>
      </c>
      <c r="B93" s="2" t="s">
        <v>700</v>
      </c>
      <c r="C93" s="2" t="s">
        <v>722</v>
      </c>
      <c r="D93" s="12" t="s">
        <v>209</v>
      </c>
      <c r="E93" s="21"/>
      <c r="F93" s="14">
        <v>68704.3</v>
      </c>
      <c r="G93" s="14"/>
    </row>
    <row r="94" spans="1:7" ht="75">
      <c r="A94" s="37" t="s">
        <v>414</v>
      </c>
      <c r="B94" s="2" t="s">
        <v>700</v>
      </c>
      <c r="C94" s="2" t="s">
        <v>722</v>
      </c>
      <c r="D94" s="12" t="s">
        <v>210</v>
      </c>
      <c r="E94" s="21"/>
      <c r="F94" s="14">
        <v>37002</v>
      </c>
      <c r="G94" s="14"/>
    </row>
    <row r="95" spans="1:7" ht="75">
      <c r="A95" s="55" t="s">
        <v>1</v>
      </c>
      <c r="B95" s="60" t="s">
        <v>700</v>
      </c>
      <c r="C95" s="60" t="s">
        <v>722</v>
      </c>
      <c r="D95" s="63" t="s">
        <v>211</v>
      </c>
      <c r="E95" s="73"/>
      <c r="F95" s="72">
        <v>37002</v>
      </c>
      <c r="G95" s="72"/>
    </row>
    <row r="96" spans="1:7" ht="15">
      <c r="A96" s="65" t="s">
        <v>622</v>
      </c>
      <c r="B96" s="60" t="s">
        <v>700</v>
      </c>
      <c r="C96" s="60" t="s">
        <v>722</v>
      </c>
      <c r="D96" s="63" t="s">
        <v>212</v>
      </c>
      <c r="E96" s="73"/>
      <c r="F96" s="72">
        <v>32115</v>
      </c>
      <c r="G96" s="72"/>
    </row>
    <row r="97" spans="1:7" ht="60">
      <c r="A97" s="22" t="s">
        <v>538</v>
      </c>
      <c r="B97" s="60" t="s">
        <v>700</v>
      </c>
      <c r="C97" s="60" t="s">
        <v>722</v>
      </c>
      <c r="D97" s="63" t="s">
        <v>212</v>
      </c>
      <c r="E97" s="73">
        <v>100</v>
      </c>
      <c r="F97" s="72">
        <v>32115</v>
      </c>
      <c r="G97" s="72"/>
    </row>
    <row r="98" spans="1:7" ht="15">
      <c r="A98" s="22" t="s">
        <v>475</v>
      </c>
      <c r="B98" s="60" t="s">
        <v>700</v>
      </c>
      <c r="C98" s="60" t="s">
        <v>722</v>
      </c>
      <c r="D98" s="63" t="s">
        <v>212</v>
      </c>
      <c r="E98" s="73">
        <v>110</v>
      </c>
      <c r="F98" s="72">
        <v>32115</v>
      </c>
      <c r="G98" s="72"/>
    </row>
    <row r="99" spans="1:7" ht="30">
      <c r="A99" s="8" t="s">
        <v>506</v>
      </c>
      <c r="B99" s="2" t="s">
        <v>700</v>
      </c>
      <c r="C99" s="2" t="s">
        <v>722</v>
      </c>
      <c r="D99" s="12" t="s">
        <v>212</v>
      </c>
      <c r="E99" s="21">
        <v>200</v>
      </c>
      <c r="F99" s="14">
        <v>4882</v>
      </c>
      <c r="G99" s="14"/>
    </row>
    <row r="100" spans="1:7" ht="15">
      <c r="A100" s="44" t="s">
        <v>505</v>
      </c>
      <c r="B100" s="2" t="s">
        <v>700</v>
      </c>
      <c r="C100" s="2" t="s">
        <v>722</v>
      </c>
      <c r="D100" s="12" t="s">
        <v>212</v>
      </c>
      <c r="E100" s="21">
        <v>240</v>
      </c>
      <c r="F100" s="14">
        <v>4882</v>
      </c>
      <c r="G100" s="14"/>
    </row>
    <row r="101" spans="1:7" ht="15">
      <c r="A101" s="8" t="s">
        <v>508</v>
      </c>
      <c r="B101" s="2" t="s">
        <v>700</v>
      </c>
      <c r="C101" s="2" t="s">
        <v>722</v>
      </c>
      <c r="D101" s="12" t="s">
        <v>212</v>
      </c>
      <c r="E101" s="21">
        <v>800</v>
      </c>
      <c r="F101" s="14">
        <v>5</v>
      </c>
      <c r="G101" s="14"/>
    </row>
    <row r="102" spans="1:7" ht="15">
      <c r="A102" s="15" t="s">
        <v>504</v>
      </c>
      <c r="B102" s="2" t="s">
        <v>700</v>
      </c>
      <c r="C102" s="2" t="s">
        <v>722</v>
      </c>
      <c r="D102" s="12" t="s">
        <v>212</v>
      </c>
      <c r="E102" s="21">
        <v>850</v>
      </c>
      <c r="F102" s="14">
        <v>5</v>
      </c>
      <c r="G102" s="14"/>
    </row>
    <row r="103" spans="1:7" ht="30">
      <c r="A103" s="34" t="s">
        <v>172</v>
      </c>
      <c r="B103" s="2" t="s">
        <v>700</v>
      </c>
      <c r="C103" s="2" t="s">
        <v>722</v>
      </c>
      <c r="D103" s="13" t="s">
        <v>213</v>
      </c>
      <c r="E103" s="13"/>
      <c r="F103" s="14">
        <v>130</v>
      </c>
      <c r="G103" s="14"/>
    </row>
    <row r="104" spans="1:7" ht="75">
      <c r="A104" s="34" t="s">
        <v>345</v>
      </c>
      <c r="B104" s="2" t="s">
        <v>700</v>
      </c>
      <c r="C104" s="2" t="s">
        <v>722</v>
      </c>
      <c r="D104" s="13" t="s">
        <v>215</v>
      </c>
      <c r="E104" s="13"/>
      <c r="F104" s="14">
        <v>100</v>
      </c>
      <c r="G104" s="14"/>
    </row>
    <row r="105" spans="1:7" ht="30">
      <c r="A105" s="9" t="s">
        <v>506</v>
      </c>
      <c r="B105" s="2" t="s">
        <v>700</v>
      </c>
      <c r="C105" s="2" t="s">
        <v>722</v>
      </c>
      <c r="D105" s="13" t="s">
        <v>214</v>
      </c>
      <c r="E105" s="13">
        <v>200</v>
      </c>
      <c r="F105" s="14">
        <v>100</v>
      </c>
      <c r="G105" s="14"/>
    </row>
    <row r="106" spans="1:7" ht="30">
      <c r="A106" s="9" t="s">
        <v>507</v>
      </c>
      <c r="B106" s="2" t="s">
        <v>700</v>
      </c>
      <c r="C106" s="2" t="s">
        <v>722</v>
      </c>
      <c r="D106" s="13" t="s">
        <v>214</v>
      </c>
      <c r="E106" s="13">
        <v>240</v>
      </c>
      <c r="F106" s="14">
        <v>100</v>
      </c>
      <c r="G106" s="14"/>
    </row>
    <row r="107" spans="1:7" ht="60">
      <c r="A107" s="9" t="s">
        <v>370</v>
      </c>
      <c r="B107" s="2" t="s">
        <v>700</v>
      </c>
      <c r="C107" s="2" t="s">
        <v>722</v>
      </c>
      <c r="D107" s="13" t="s">
        <v>216</v>
      </c>
      <c r="E107" s="13"/>
      <c r="F107" s="14">
        <v>30</v>
      </c>
      <c r="G107" s="14"/>
    </row>
    <row r="108" spans="1:7" ht="30">
      <c r="A108" s="9" t="s">
        <v>506</v>
      </c>
      <c r="B108" s="2" t="s">
        <v>700</v>
      </c>
      <c r="C108" s="2" t="s">
        <v>722</v>
      </c>
      <c r="D108" s="13" t="s">
        <v>216</v>
      </c>
      <c r="E108" s="13">
        <v>200</v>
      </c>
      <c r="F108" s="14">
        <v>30</v>
      </c>
      <c r="G108" s="14"/>
    </row>
    <row r="109" spans="1:7" ht="30">
      <c r="A109" s="9" t="s">
        <v>507</v>
      </c>
      <c r="B109" s="2" t="s">
        <v>700</v>
      </c>
      <c r="C109" s="2" t="s">
        <v>722</v>
      </c>
      <c r="D109" s="13" t="s">
        <v>216</v>
      </c>
      <c r="E109" s="13">
        <v>240</v>
      </c>
      <c r="F109" s="14">
        <v>30</v>
      </c>
      <c r="G109" s="14"/>
    </row>
    <row r="110" spans="1:7" ht="30">
      <c r="A110" s="34" t="s">
        <v>362</v>
      </c>
      <c r="B110" s="2" t="s">
        <v>700</v>
      </c>
      <c r="C110" s="2" t="s">
        <v>722</v>
      </c>
      <c r="D110" s="12" t="s">
        <v>219</v>
      </c>
      <c r="E110" s="21"/>
      <c r="F110" s="14">
        <v>31572.3</v>
      </c>
      <c r="G110" s="14"/>
    </row>
    <row r="111" spans="1:7" ht="15">
      <c r="A111" s="55" t="s">
        <v>436</v>
      </c>
      <c r="B111" s="2" t="s">
        <v>700</v>
      </c>
      <c r="C111" s="2" t="s">
        <v>722</v>
      </c>
      <c r="D111" s="12" t="s">
        <v>221</v>
      </c>
      <c r="E111" s="21"/>
      <c r="F111" s="14">
        <v>31572.3</v>
      </c>
      <c r="G111" s="14"/>
    </row>
    <row r="112" spans="1:7" ht="30">
      <c r="A112" s="9" t="s">
        <v>365</v>
      </c>
      <c r="B112" s="2" t="s">
        <v>700</v>
      </c>
      <c r="C112" s="2" t="s">
        <v>722</v>
      </c>
      <c r="D112" s="12" t="s">
        <v>222</v>
      </c>
      <c r="E112" s="21"/>
      <c r="F112" s="14">
        <v>431.8</v>
      </c>
      <c r="G112" s="14"/>
    </row>
    <row r="113" spans="1:7" ht="30">
      <c r="A113" s="9" t="s">
        <v>506</v>
      </c>
      <c r="B113" s="2" t="s">
        <v>700</v>
      </c>
      <c r="C113" s="2" t="s">
        <v>722</v>
      </c>
      <c r="D113" s="12" t="s">
        <v>222</v>
      </c>
      <c r="E113" s="21">
        <v>200</v>
      </c>
      <c r="F113" s="14">
        <v>431.8</v>
      </c>
      <c r="G113" s="14"/>
    </row>
    <row r="114" spans="1:7" ht="30">
      <c r="A114" s="9" t="s">
        <v>507</v>
      </c>
      <c r="B114" s="2" t="s">
        <v>700</v>
      </c>
      <c r="C114" s="2" t="s">
        <v>722</v>
      </c>
      <c r="D114" s="12" t="s">
        <v>222</v>
      </c>
      <c r="E114" s="21">
        <v>240</v>
      </c>
      <c r="F114" s="14">
        <v>431.8</v>
      </c>
      <c r="G114" s="14"/>
    </row>
    <row r="115" spans="1:7" ht="30">
      <c r="A115" s="9" t="s">
        <v>366</v>
      </c>
      <c r="B115" s="2" t="s">
        <v>700</v>
      </c>
      <c r="C115" s="2" t="s">
        <v>722</v>
      </c>
      <c r="D115" s="12" t="s">
        <v>223</v>
      </c>
      <c r="E115" s="21"/>
      <c r="F115" s="14">
        <v>4810.9</v>
      </c>
      <c r="G115" s="14"/>
    </row>
    <row r="116" spans="1:7" ht="60">
      <c r="A116" s="9" t="s">
        <v>538</v>
      </c>
      <c r="B116" s="2" t="s">
        <v>700</v>
      </c>
      <c r="C116" s="2" t="s">
        <v>722</v>
      </c>
      <c r="D116" s="12" t="s">
        <v>223</v>
      </c>
      <c r="E116" s="21">
        <v>100</v>
      </c>
      <c r="F116" s="14">
        <v>4810.9</v>
      </c>
      <c r="G116" s="14"/>
    </row>
    <row r="117" spans="1:7" ht="30">
      <c r="A117" s="9" t="s">
        <v>539</v>
      </c>
      <c r="B117" s="2" t="s">
        <v>700</v>
      </c>
      <c r="C117" s="2" t="s">
        <v>722</v>
      </c>
      <c r="D117" s="12" t="s">
        <v>223</v>
      </c>
      <c r="E117" s="21">
        <v>120</v>
      </c>
      <c r="F117" s="14">
        <v>4810.9</v>
      </c>
      <c r="G117" s="14"/>
    </row>
    <row r="118" spans="1:7" ht="30">
      <c r="A118" s="9" t="s">
        <v>367</v>
      </c>
      <c r="B118" s="2" t="s">
        <v>700</v>
      </c>
      <c r="C118" s="2" t="s">
        <v>722</v>
      </c>
      <c r="D118" s="12" t="s">
        <v>224</v>
      </c>
      <c r="E118" s="21"/>
      <c r="F118" s="14">
        <v>22306</v>
      </c>
      <c r="G118" s="14"/>
    </row>
    <row r="119" spans="1:7" ht="60">
      <c r="A119" s="9" t="s">
        <v>538</v>
      </c>
      <c r="B119" s="2" t="s">
        <v>700</v>
      </c>
      <c r="C119" s="2" t="s">
        <v>722</v>
      </c>
      <c r="D119" s="12" t="s">
        <v>224</v>
      </c>
      <c r="E119" s="21">
        <v>100</v>
      </c>
      <c r="F119" s="14">
        <v>22306</v>
      </c>
      <c r="G119" s="14"/>
    </row>
    <row r="120" spans="1:7" ht="30">
      <c r="A120" s="9" t="s">
        <v>539</v>
      </c>
      <c r="B120" s="2" t="s">
        <v>700</v>
      </c>
      <c r="C120" s="2" t="s">
        <v>722</v>
      </c>
      <c r="D120" s="12" t="s">
        <v>224</v>
      </c>
      <c r="E120" s="21">
        <v>120</v>
      </c>
      <c r="F120" s="14">
        <v>22306</v>
      </c>
      <c r="G120" s="14"/>
    </row>
    <row r="121" spans="1:7" ht="15">
      <c r="A121" s="9" t="s">
        <v>368</v>
      </c>
      <c r="B121" s="2" t="s">
        <v>700</v>
      </c>
      <c r="C121" s="2" t="s">
        <v>722</v>
      </c>
      <c r="D121" s="12" t="s">
        <v>225</v>
      </c>
      <c r="E121" s="21"/>
      <c r="F121" s="14">
        <v>71.6</v>
      </c>
      <c r="G121" s="14"/>
    </row>
    <row r="122" spans="1:7" ht="60" hidden="1">
      <c r="A122" s="9" t="s">
        <v>538</v>
      </c>
      <c r="B122" s="2" t="s">
        <v>700</v>
      </c>
      <c r="C122" s="2" t="s">
        <v>722</v>
      </c>
      <c r="D122" s="12" t="s">
        <v>225</v>
      </c>
      <c r="E122" s="21">
        <v>100</v>
      </c>
      <c r="F122" s="14">
        <v>0</v>
      </c>
      <c r="G122" s="14"/>
    </row>
    <row r="123" spans="1:7" ht="30" hidden="1">
      <c r="A123" s="9" t="s">
        <v>539</v>
      </c>
      <c r="B123" s="2" t="s">
        <v>700</v>
      </c>
      <c r="C123" s="2" t="s">
        <v>722</v>
      </c>
      <c r="D123" s="12" t="s">
        <v>225</v>
      </c>
      <c r="E123" s="21">
        <v>120</v>
      </c>
      <c r="F123" s="14">
        <v>0</v>
      </c>
      <c r="G123" s="14"/>
    </row>
    <row r="124" spans="1:7" ht="30">
      <c r="A124" s="9" t="s">
        <v>506</v>
      </c>
      <c r="B124" s="2" t="s">
        <v>700</v>
      </c>
      <c r="C124" s="2" t="s">
        <v>722</v>
      </c>
      <c r="D124" s="12" t="s">
        <v>225</v>
      </c>
      <c r="E124" s="21">
        <v>200</v>
      </c>
      <c r="F124" s="14">
        <v>71.6</v>
      </c>
      <c r="G124" s="14"/>
    </row>
    <row r="125" spans="1:7" ht="30">
      <c r="A125" s="9" t="s">
        <v>507</v>
      </c>
      <c r="B125" s="2" t="s">
        <v>700</v>
      </c>
      <c r="C125" s="2" t="s">
        <v>722</v>
      </c>
      <c r="D125" s="12" t="s">
        <v>225</v>
      </c>
      <c r="E125" s="21">
        <v>240</v>
      </c>
      <c r="F125" s="14">
        <v>71.6</v>
      </c>
      <c r="G125" s="14"/>
    </row>
    <row r="126" spans="1:7" ht="30">
      <c r="A126" s="22" t="s">
        <v>437</v>
      </c>
      <c r="B126" s="2" t="s">
        <v>700</v>
      </c>
      <c r="C126" s="2" t="s">
        <v>722</v>
      </c>
      <c r="D126" s="12" t="s">
        <v>226</v>
      </c>
      <c r="E126" s="21"/>
      <c r="F126" s="14">
        <v>586</v>
      </c>
      <c r="G126" s="14"/>
    </row>
    <row r="127" spans="1:7" ht="30">
      <c r="A127" s="9" t="s">
        <v>506</v>
      </c>
      <c r="B127" s="2" t="s">
        <v>700</v>
      </c>
      <c r="C127" s="2" t="s">
        <v>722</v>
      </c>
      <c r="D127" s="12" t="s">
        <v>226</v>
      </c>
      <c r="E127" s="21">
        <v>200</v>
      </c>
      <c r="F127" s="14">
        <v>586</v>
      </c>
      <c r="G127" s="14"/>
    </row>
    <row r="128" spans="1:7" ht="30">
      <c r="A128" s="9" t="s">
        <v>507</v>
      </c>
      <c r="B128" s="2" t="s">
        <v>700</v>
      </c>
      <c r="C128" s="2" t="s">
        <v>722</v>
      </c>
      <c r="D128" s="12" t="s">
        <v>226</v>
      </c>
      <c r="E128" s="21">
        <v>240</v>
      </c>
      <c r="F128" s="14">
        <v>586</v>
      </c>
      <c r="G128" s="14"/>
    </row>
    <row r="129" spans="1:7" ht="30">
      <c r="A129" s="9" t="s">
        <v>227</v>
      </c>
      <c r="B129" s="2" t="s">
        <v>700</v>
      </c>
      <c r="C129" s="2" t="s">
        <v>722</v>
      </c>
      <c r="D129" s="13" t="s">
        <v>228</v>
      </c>
      <c r="E129" s="21"/>
      <c r="F129" s="14">
        <v>60</v>
      </c>
      <c r="G129" s="14"/>
    </row>
    <row r="130" spans="1:7" ht="30">
      <c r="A130" s="9" t="s">
        <v>506</v>
      </c>
      <c r="B130" s="2" t="s">
        <v>700</v>
      </c>
      <c r="C130" s="2" t="s">
        <v>722</v>
      </c>
      <c r="D130" s="13" t="s">
        <v>228</v>
      </c>
      <c r="E130" s="21">
        <v>200</v>
      </c>
      <c r="F130" s="14">
        <v>60</v>
      </c>
      <c r="G130" s="14"/>
    </row>
    <row r="131" spans="1:7" ht="30">
      <c r="A131" s="9" t="s">
        <v>507</v>
      </c>
      <c r="B131" s="2" t="s">
        <v>700</v>
      </c>
      <c r="C131" s="2" t="s">
        <v>722</v>
      </c>
      <c r="D131" s="13" t="s">
        <v>228</v>
      </c>
      <c r="E131" s="21">
        <v>240</v>
      </c>
      <c r="F131" s="14">
        <v>60</v>
      </c>
      <c r="G131" s="14"/>
    </row>
    <row r="132" spans="1:7" ht="30">
      <c r="A132" s="9" t="s">
        <v>369</v>
      </c>
      <c r="B132" s="2" t="s">
        <v>700</v>
      </c>
      <c r="C132" s="2" t="s">
        <v>722</v>
      </c>
      <c r="D132" s="12" t="s">
        <v>229</v>
      </c>
      <c r="E132" s="21"/>
      <c r="F132" s="14">
        <v>3306</v>
      </c>
      <c r="G132" s="14"/>
    </row>
    <row r="133" spans="1:7" ht="30">
      <c r="A133" s="9" t="s">
        <v>506</v>
      </c>
      <c r="B133" s="2" t="s">
        <v>700</v>
      </c>
      <c r="C133" s="2" t="s">
        <v>722</v>
      </c>
      <c r="D133" s="12" t="s">
        <v>229</v>
      </c>
      <c r="E133" s="21">
        <v>200</v>
      </c>
      <c r="F133" s="14">
        <v>3306</v>
      </c>
      <c r="G133" s="14"/>
    </row>
    <row r="134" spans="1:7" ht="30">
      <c r="A134" s="9" t="s">
        <v>507</v>
      </c>
      <c r="B134" s="2" t="s">
        <v>700</v>
      </c>
      <c r="C134" s="2" t="s">
        <v>722</v>
      </c>
      <c r="D134" s="12" t="s">
        <v>229</v>
      </c>
      <c r="E134" s="21">
        <v>240</v>
      </c>
      <c r="F134" s="14">
        <v>3306</v>
      </c>
      <c r="G134" s="14"/>
    </row>
    <row r="135" spans="1:7" ht="45">
      <c r="A135" s="34" t="s">
        <v>121</v>
      </c>
      <c r="B135" s="2" t="s">
        <v>700</v>
      </c>
      <c r="C135" s="2" t="s">
        <v>722</v>
      </c>
      <c r="D135" s="12" t="s">
        <v>239</v>
      </c>
      <c r="E135" s="13"/>
      <c r="F135" s="14">
        <v>8716.7</v>
      </c>
      <c r="G135" s="14"/>
    </row>
    <row r="136" spans="1:7" ht="75">
      <c r="A136" s="16" t="s">
        <v>335</v>
      </c>
      <c r="B136" s="2" t="s">
        <v>700</v>
      </c>
      <c r="C136" s="2" t="s">
        <v>722</v>
      </c>
      <c r="D136" s="12" t="s">
        <v>633</v>
      </c>
      <c r="E136" s="13"/>
      <c r="F136" s="14">
        <v>8716.7</v>
      </c>
      <c r="G136" s="14"/>
    </row>
    <row r="137" spans="1:7" ht="105">
      <c r="A137" s="16" t="s">
        <v>336</v>
      </c>
      <c r="B137" s="2" t="s">
        <v>700</v>
      </c>
      <c r="C137" s="2" t="s">
        <v>722</v>
      </c>
      <c r="D137" s="13" t="s">
        <v>635</v>
      </c>
      <c r="E137" s="13"/>
      <c r="F137" s="14">
        <v>942.5</v>
      </c>
      <c r="G137" s="14"/>
    </row>
    <row r="138" spans="1:7" ht="30">
      <c r="A138" s="22" t="s">
        <v>506</v>
      </c>
      <c r="B138" s="2" t="s">
        <v>700</v>
      </c>
      <c r="C138" s="2" t="s">
        <v>722</v>
      </c>
      <c r="D138" s="13" t="s">
        <v>635</v>
      </c>
      <c r="E138" s="13">
        <v>200</v>
      </c>
      <c r="F138" s="14">
        <v>694.4</v>
      </c>
      <c r="G138" s="14"/>
    </row>
    <row r="139" spans="1:7" ht="30">
      <c r="A139" s="22" t="s">
        <v>507</v>
      </c>
      <c r="B139" s="2" t="s">
        <v>700</v>
      </c>
      <c r="C139" s="2" t="s">
        <v>722</v>
      </c>
      <c r="D139" s="13" t="s">
        <v>635</v>
      </c>
      <c r="E139" s="13">
        <v>240</v>
      </c>
      <c r="F139" s="14">
        <v>694.4</v>
      </c>
      <c r="G139" s="14"/>
    </row>
    <row r="140" spans="1:7" ht="30">
      <c r="A140" s="16" t="s">
        <v>510</v>
      </c>
      <c r="B140" s="2" t="s">
        <v>700</v>
      </c>
      <c r="C140" s="2" t="s">
        <v>722</v>
      </c>
      <c r="D140" s="13" t="s">
        <v>635</v>
      </c>
      <c r="E140" s="13">
        <v>600</v>
      </c>
      <c r="F140" s="14">
        <v>248.1</v>
      </c>
      <c r="G140" s="14"/>
    </row>
    <row r="141" spans="1:7" ht="15">
      <c r="A141" s="16" t="s">
        <v>511</v>
      </c>
      <c r="B141" s="2" t="s">
        <v>700</v>
      </c>
      <c r="C141" s="2" t="s">
        <v>722</v>
      </c>
      <c r="D141" s="13" t="s">
        <v>635</v>
      </c>
      <c r="E141" s="13">
        <v>610</v>
      </c>
      <c r="F141" s="14">
        <v>248.1</v>
      </c>
      <c r="G141" s="14"/>
    </row>
    <row r="142" spans="1:7" ht="60">
      <c r="A142" s="16" t="s">
        <v>337</v>
      </c>
      <c r="B142" s="2" t="s">
        <v>700</v>
      </c>
      <c r="C142" s="2" t="s">
        <v>722</v>
      </c>
      <c r="D142" s="13" t="s">
        <v>241</v>
      </c>
      <c r="E142" s="13"/>
      <c r="F142" s="14">
        <v>670.5</v>
      </c>
      <c r="G142" s="14"/>
    </row>
    <row r="143" spans="1:7" ht="30">
      <c r="A143" s="9" t="s">
        <v>506</v>
      </c>
      <c r="B143" s="2" t="s">
        <v>700</v>
      </c>
      <c r="C143" s="2" t="s">
        <v>722</v>
      </c>
      <c r="D143" s="13" t="s">
        <v>241</v>
      </c>
      <c r="E143" s="13">
        <v>200</v>
      </c>
      <c r="F143" s="14">
        <v>183.5</v>
      </c>
      <c r="G143" s="14"/>
    </row>
    <row r="144" spans="1:7" ht="30">
      <c r="A144" s="9" t="s">
        <v>507</v>
      </c>
      <c r="B144" s="2" t="s">
        <v>700</v>
      </c>
      <c r="C144" s="2" t="s">
        <v>722</v>
      </c>
      <c r="D144" s="13" t="s">
        <v>241</v>
      </c>
      <c r="E144" s="13">
        <v>240</v>
      </c>
      <c r="F144" s="14">
        <v>183.5</v>
      </c>
      <c r="G144" s="14"/>
    </row>
    <row r="145" spans="1:7" ht="30">
      <c r="A145" s="16" t="s">
        <v>510</v>
      </c>
      <c r="B145" s="2" t="s">
        <v>700</v>
      </c>
      <c r="C145" s="2" t="s">
        <v>722</v>
      </c>
      <c r="D145" s="13" t="s">
        <v>241</v>
      </c>
      <c r="E145" s="13">
        <v>600</v>
      </c>
      <c r="F145" s="14">
        <v>487</v>
      </c>
      <c r="G145" s="14"/>
    </row>
    <row r="146" spans="1:7" ht="15">
      <c r="A146" s="16" t="s">
        <v>511</v>
      </c>
      <c r="B146" s="2" t="s">
        <v>700</v>
      </c>
      <c r="C146" s="2" t="s">
        <v>722</v>
      </c>
      <c r="D146" s="13" t="s">
        <v>241</v>
      </c>
      <c r="E146" s="13">
        <v>610</v>
      </c>
      <c r="F146" s="14">
        <v>387</v>
      </c>
      <c r="G146" s="14"/>
    </row>
    <row r="147" spans="1:7" ht="15">
      <c r="A147" s="16" t="s">
        <v>512</v>
      </c>
      <c r="B147" s="2" t="s">
        <v>700</v>
      </c>
      <c r="C147" s="2" t="s">
        <v>722</v>
      </c>
      <c r="D147" s="13" t="s">
        <v>241</v>
      </c>
      <c r="E147" s="13">
        <v>620</v>
      </c>
      <c r="F147" s="14">
        <v>100</v>
      </c>
      <c r="G147" s="14"/>
    </row>
    <row r="148" spans="1:7" ht="30">
      <c r="A148" s="16" t="s">
        <v>338</v>
      </c>
      <c r="B148" s="2" t="s">
        <v>700</v>
      </c>
      <c r="C148" s="2" t="s">
        <v>722</v>
      </c>
      <c r="D148" s="13" t="s">
        <v>242</v>
      </c>
      <c r="E148" s="13"/>
      <c r="F148" s="14">
        <v>2349.6</v>
      </c>
      <c r="G148" s="14"/>
    </row>
    <row r="149" spans="1:7" ht="30">
      <c r="A149" s="22" t="s">
        <v>506</v>
      </c>
      <c r="B149" s="2" t="s">
        <v>700</v>
      </c>
      <c r="C149" s="2" t="s">
        <v>722</v>
      </c>
      <c r="D149" s="13" t="s">
        <v>242</v>
      </c>
      <c r="E149" s="13">
        <v>200</v>
      </c>
      <c r="F149" s="14">
        <v>1896</v>
      </c>
      <c r="G149" s="14"/>
    </row>
    <row r="150" spans="1:7" ht="30">
      <c r="A150" s="22" t="s">
        <v>507</v>
      </c>
      <c r="B150" s="2" t="s">
        <v>700</v>
      </c>
      <c r="C150" s="2" t="s">
        <v>722</v>
      </c>
      <c r="D150" s="13" t="s">
        <v>242</v>
      </c>
      <c r="E150" s="13">
        <v>240</v>
      </c>
      <c r="F150" s="14">
        <v>1896</v>
      </c>
      <c r="G150" s="14"/>
    </row>
    <row r="151" spans="1:7" ht="30">
      <c r="A151" s="16" t="s">
        <v>510</v>
      </c>
      <c r="B151" s="2" t="s">
        <v>700</v>
      </c>
      <c r="C151" s="2" t="s">
        <v>722</v>
      </c>
      <c r="D151" s="13" t="s">
        <v>242</v>
      </c>
      <c r="E151" s="13">
        <v>600</v>
      </c>
      <c r="F151" s="14">
        <v>453.6</v>
      </c>
      <c r="G151" s="14"/>
    </row>
    <row r="152" spans="1:7" ht="15">
      <c r="A152" s="16" t="s">
        <v>511</v>
      </c>
      <c r="B152" s="2" t="s">
        <v>700</v>
      </c>
      <c r="C152" s="2" t="s">
        <v>722</v>
      </c>
      <c r="D152" s="13" t="s">
        <v>242</v>
      </c>
      <c r="E152" s="13">
        <v>610</v>
      </c>
      <c r="F152" s="14">
        <v>453.6</v>
      </c>
      <c r="G152" s="14"/>
    </row>
    <row r="153" spans="1:7" ht="90">
      <c r="A153" s="9" t="s">
        <v>455</v>
      </c>
      <c r="B153" s="2" t="s">
        <v>700</v>
      </c>
      <c r="C153" s="2" t="s">
        <v>722</v>
      </c>
      <c r="D153" s="13" t="s">
        <v>623</v>
      </c>
      <c r="E153" s="13"/>
      <c r="F153" s="14">
        <v>4754.1</v>
      </c>
      <c r="G153" s="14"/>
    </row>
    <row r="154" spans="1:7" ht="30">
      <c r="A154" s="16" t="s">
        <v>510</v>
      </c>
      <c r="B154" s="2" t="s">
        <v>700</v>
      </c>
      <c r="C154" s="2" t="s">
        <v>722</v>
      </c>
      <c r="D154" s="13" t="s">
        <v>623</v>
      </c>
      <c r="E154" s="13">
        <v>600</v>
      </c>
      <c r="F154" s="14">
        <v>4754.1</v>
      </c>
      <c r="G154" s="14"/>
    </row>
    <row r="155" spans="1:7" ht="15">
      <c r="A155" s="16" t="s">
        <v>511</v>
      </c>
      <c r="B155" s="2" t="s">
        <v>700</v>
      </c>
      <c r="C155" s="2" t="s">
        <v>722</v>
      </c>
      <c r="D155" s="13" t="s">
        <v>623</v>
      </c>
      <c r="E155" s="13">
        <v>610</v>
      </c>
      <c r="F155" s="14">
        <v>4754.1</v>
      </c>
      <c r="G155" s="14"/>
    </row>
    <row r="156" spans="1:7" ht="15">
      <c r="A156" s="9" t="s">
        <v>343</v>
      </c>
      <c r="B156" s="2" t="s">
        <v>700</v>
      </c>
      <c r="C156" s="2" t="s">
        <v>722</v>
      </c>
      <c r="D156" s="13" t="s">
        <v>296</v>
      </c>
      <c r="E156" s="13"/>
      <c r="F156" s="14">
        <v>254.8</v>
      </c>
      <c r="G156" s="14"/>
    </row>
    <row r="157" spans="1:7" ht="30">
      <c r="A157" s="9" t="s">
        <v>388</v>
      </c>
      <c r="B157" s="2" t="s">
        <v>700</v>
      </c>
      <c r="C157" s="2" t="s">
        <v>722</v>
      </c>
      <c r="D157" s="13" t="s">
        <v>291</v>
      </c>
      <c r="E157" s="13"/>
      <c r="F157" s="14">
        <v>254.8</v>
      </c>
      <c r="G157" s="14"/>
    </row>
    <row r="158" spans="1:7" ht="30">
      <c r="A158" s="9" t="s">
        <v>506</v>
      </c>
      <c r="B158" s="2" t="s">
        <v>700</v>
      </c>
      <c r="C158" s="2" t="s">
        <v>722</v>
      </c>
      <c r="D158" s="13" t="s">
        <v>291</v>
      </c>
      <c r="E158" s="13">
        <v>200</v>
      </c>
      <c r="F158" s="14">
        <v>254.8</v>
      </c>
      <c r="G158" s="14"/>
    </row>
    <row r="159" spans="1:7" ht="30">
      <c r="A159" s="9" t="s">
        <v>505</v>
      </c>
      <c r="B159" s="2" t="s">
        <v>700</v>
      </c>
      <c r="C159" s="2" t="s">
        <v>722</v>
      </c>
      <c r="D159" s="13" t="s">
        <v>291</v>
      </c>
      <c r="E159" s="13">
        <v>240</v>
      </c>
      <c r="F159" s="14">
        <v>254.8</v>
      </c>
      <c r="G159" s="14"/>
    </row>
    <row r="160" spans="1:7" ht="15">
      <c r="A160" s="44" t="s">
        <v>684</v>
      </c>
      <c r="B160" s="2" t="s">
        <v>701</v>
      </c>
      <c r="C160" s="2"/>
      <c r="D160" s="12"/>
      <c r="E160" s="12"/>
      <c r="F160" s="14">
        <v>6017</v>
      </c>
      <c r="G160" s="14">
        <v>5917</v>
      </c>
    </row>
    <row r="161" spans="1:7" ht="15">
      <c r="A161" s="9" t="s">
        <v>100</v>
      </c>
      <c r="B161" s="2" t="s">
        <v>701</v>
      </c>
      <c r="C161" s="2" t="s">
        <v>705</v>
      </c>
      <c r="D161" s="12"/>
      <c r="E161" s="12"/>
      <c r="F161" s="14">
        <v>5917</v>
      </c>
      <c r="G161" s="14">
        <v>5917</v>
      </c>
    </row>
    <row r="162" spans="1:7" ht="45">
      <c r="A162" s="34" t="s">
        <v>116</v>
      </c>
      <c r="B162" s="2" t="s">
        <v>701</v>
      </c>
      <c r="C162" s="2" t="s">
        <v>705</v>
      </c>
      <c r="D162" s="12" t="s">
        <v>209</v>
      </c>
      <c r="E162" s="12"/>
      <c r="F162" s="14">
        <v>5917</v>
      </c>
      <c r="G162" s="14">
        <v>5917</v>
      </c>
    </row>
    <row r="163" spans="1:7" ht="45">
      <c r="A163" s="36" t="s">
        <v>718</v>
      </c>
      <c r="B163" s="2" t="s">
        <v>701</v>
      </c>
      <c r="C163" s="2" t="s">
        <v>705</v>
      </c>
      <c r="D163" s="12" t="s">
        <v>230</v>
      </c>
      <c r="E163" s="12"/>
      <c r="F163" s="14">
        <v>5917</v>
      </c>
      <c r="G163" s="14">
        <v>5917</v>
      </c>
    </row>
    <row r="164" spans="1:7" ht="30">
      <c r="A164" s="9" t="s">
        <v>377</v>
      </c>
      <c r="B164" s="2" t="s">
        <v>701</v>
      </c>
      <c r="C164" s="2" t="s">
        <v>705</v>
      </c>
      <c r="D164" s="12" t="s">
        <v>231</v>
      </c>
      <c r="E164" s="12"/>
      <c r="F164" s="14">
        <v>5917</v>
      </c>
      <c r="G164" s="14">
        <v>5917</v>
      </c>
    </row>
    <row r="165" spans="1:7" ht="60">
      <c r="A165" s="9" t="s">
        <v>538</v>
      </c>
      <c r="B165" s="2" t="s">
        <v>701</v>
      </c>
      <c r="C165" s="2" t="s">
        <v>705</v>
      </c>
      <c r="D165" s="12" t="s">
        <v>231</v>
      </c>
      <c r="E165" s="12" t="s">
        <v>544</v>
      </c>
      <c r="F165" s="14">
        <v>5338.2</v>
      </c>
      <c r="G165" s="14">
        <v>5338.2</v>
      </c>
    </row>
    <row r="166" spans="1:7" ht="30">
      <c r="A166" s="9" t="s">
        <v>539</v>
      </c>
      <c r="B166" s="2" t="s">
        <v>701</v>
      </c>
      <c r="C166" s="2" t="s">
        <v>705</v>
      </c>
      <c r="D166" s="12" t="s">
        <v>231</v>
      </c>
      <c r="E166" s="12" t="s">
        <v>98</v>
      </c>
      <c r="F166" s="14">
        <v>5338.2</v>
      </c>
      <c r="G166" s="14">
        <v>5338.2</v>
      </c>
    </row>
    <row r="167" spans="1:7" ht="30">
      <c r="A167" s="9" t="s">
        <v>506</v>
      </c>
      <c r="B167" s="2" t="s">
        <v>701</v>
      </c>
      <c r="C167" s="2" t="s">
        <v>705</v>
      </c>
      <c r="D167" s="12" t="s">
        <v>231</v>
      </c>
      <c r="E167" s="12" t="s">
        <v>509</v>
      </c>
      <c r="F167" s="14">
        <v>578.8</v>
      </c>
      <c r="G167" s="14">
        <v>578.8</v>
      </c>
    </row>
    <row r="168" spans="1:7" ht="30">
      <c r="A168" s="9" t="s">
        <v>505</v>
      </c>
      <c r="B168" s="2" t="s">
        <v>701</v>
      </c>
      <c r="C168" s="2" t="s">
        <v>705</v>
      </c>
      <c r="D168" s="12" t="s">
        <v>231</v>
      </c>
      <c r="E168" s="12" t="s">
        <v>502</v>
      </c>
      <c r="F168" s="14">
        <v>578.8</v>
      </c>
      <c r="G168" s="14">
        <v>578.8</v>
      </c>
    </row>
    <row r="169" spans="1:7" ht="15">
      <c r="A169" s="44" t="s">
        <v>685</v>
      </c>
      <c r="B169" s="2" t="s">
        <v>701</v>
      </c>
      <c r="C169" s="2" t="s">
        <v>702</v>
      </c>
      <c r="D169" s="12"/>
      <c r="E169" s="12"/>
      <c r="F169" s="14">
        <v>100</v>
      </c>
      <c r="G169" s="14"/>
    </row>
    <row r="170" spans="1:7" ht="45">
      <c r="A170" s="37" t="s">
        <v>117</v>
      </c>
      <c r="B170" s="2" t="s">
        <v>701</v>
      </c>
      <c r="C170" s="2" t="s">
        <v>702</v>
      </c>
      <c r="D170" s="12" t="s">
        <v>651</v>
      </c>
      <c r="E170" s="13"/>
      <c r="F170" s="14">
        <v>100</v>
      </c>
      <c r="G170" s="14"/>
    </row>
    <row r="171" spans="1:7" ht="15">
      <c r="A171" s="44" t="s">
        <v>685</v>
      </c>
      <c r="B171" s="2" t="s">
        <v>701</v>
      </c>
      <c r="C171" s="2" t="s">
        <v>702</v>
      </c>
      <c r="D171" s="12" t="s">
        <v>572</v>
      </c>
      <c r="E171" s="13"/>
      <c r="F171" s="14">
        <v>100</v>
      </c>
      <c r="G171" s="14"/>
    </row>
    <row r="172" spans="1:7" ht="30">
      <c r="A172" s="10" t="s">
        <v>506</v>
      </c>
      <c r="B172" s="2" t="s">
        <v>701</v>
      </c>
      <c r="C172" s="2" t="s">
        <v>702</v>
      </c>
      <c r="D172" s="12" t="s">
        <v>596</v>
      </c>
      <c r="E172" s="13" t="s">
        <v>509</v>
      </c>
      <c r="F172" s="14">
        <v>100</v>
      </c>
      <c r="G172" s="14"/>
    </row>
    <row r="173" spans="1:7" ht="30">
      <c r="A173" s="10" t="s">
        <v>505</v>
      </c>
      <c r="B173" s="2" t="s">
        <v>701</v>
      </c>
      <c r="C173" s="2" t="s">
        <v>702</v>
      </c>
      <c r="D173" s="12" t="s">
        <v>596</v>
      </c>
      <c r="E173" s="13" t="s">
        <v>502</v>
      </c>
      <c r="F173" s="14">
        <v>100</v>
      </c>
      <c r="G173" s="14"/>
    </row>
    <row r="174" spans="1:7" s="4" customFormat="1" ht="30">
      <c r="A174" s="9" t="s">
        <v>691</v>
      </c>
      <c r="B174" s="2" t="s">
        <v>705</v>
      </c>
      <c r="C174" s="2"/>
      <c r="D174" s="12"/>
      <c r="E174" s="13"/>
      <c r="F174" s="20">
        <v>18860.6</v>
      </c>
      <c r="G174" s="20"/>
    </row>
    <row r="175" spans="1:7" s="4" customFormat="1" ht="30">
      <c r="A175" s="9" t="s">
        <v>562</v>
      </c>
      <c r="B175" s="2" t="s">
        <v>705</v>
      </c>
      <c r="C175" s="2" t="s">
        <v>706</v>
      </c>
      <c r="D175" s="12"/>
      <c r="E175" s="13"/>
      <c r="F175" s="20">
        <v>14708.6</v>
      </c>
      <c r="G175" s="20"/>
    </row>
    <row r="176" spans="1:7" s="4" customFormat="1" ht="45">
      <c r="A176" s="37" t="s">
        <v>117</v>
      </c>
      <c r="B176" s="2" t="s">
        <v>705</v>
      </c>
      <c r="C176" s="2" t="s">
        <v>706</v>
      </c>
      <c r="D176" s="12" t="s">
        <v>651</v>
      </c>
      <c r="E176" s="13"/>
      <c r="F176" s="20">
        <v>14708.6</v>
      </c>
      <c r="G176" s="20"/>
    </row>
    <row r="177" spans="1:7" s="4" customFormat="1" ht="30">
      <c r="A177" s="34" t="s">
        <v>666</v>
      </c>
      <c r="B177" s="2" t="s">
        <v>705</v>
      </c>
      <c r="C177" s="2" t="s">
        <v>706</v>
      </c>
      <c r="D177" s="12" t="s">
        <v>660</v>
      </c>
      <c r="E177" s="13"/>
      <c r="F177" s="20">
        <v>3898.5</v>
      </c>
      <c r="G177" s="20"/>
    </row>
    <row r="178" spans="1:7" s="4" customFormat="1" ht="45">
      <c r="A178" s="34" t="s">
        <v>659</v>
      </c>
      <c r="B178" s="2" t="s">
        <v>705</v>
      </c>
      <c r="C178" s="2" t="s">
        <v>706</v>
      </c>
      <c r="D178" s="13" t="s">
        <v>592</v>
      </c>
      <c r="E178" s="13"/>
      <c r="F178" s="20">
        <v>50</v>
      </c>
      <c r="G178" s="20"/>
    </row>
    <row r="179" spans="1:7" s="4" customFormat="1" ht="30">
      <c r="A179" s="9" t="s">
        <v>506</v>
      </c>
      <c r="B179" s="2" t="s">
        <v>705</v>
      </c>
      <c r="C179" s="2" t="s">
        <v>706</v>
      </c>
      <c r="D179" s="12" t="s">
        <v>592</v>
      </c>
      <c r="E179" s="13">
        <v>200</v>
      </c>
      <c r="F179" s="20">
        <v>50</v>
      </c>
      <c r="G179" s="20"/>
    </row>
    <row r="180" spans="1:7" s="4" customFormat="1" ht="30">
      <c r="A180" s="9" t="s">
        <v>507</v>
      </c>
      <c r="B180" s="2" t="s">
        <v>705</v>
      </c>
      <c r="C180" s="2" t="s">
        <v>706</v>
      </c>
      <c r="D180" s="12" t="s">
        <v>592</v>
      </c>
      <c r="E180" s="13">
        <v>240</v>
      </c>
      <c r="F180" s="20">
        <v>50</v>
      </c>
      <c r="G180" s="20"/>
    </row>
    <row r="181" spans="1:7" s="4" customFormat="1" ht="30">
      <c r="A181" s="9" t="s">
        <v>662</v>
      </c>
      <c r="B181" s="2" t="s">
        <v>705</v>
      </c>
      <c r="C181" s="2" t="s">
        <v>706</v>
      </c>
      <c r="D181" s="13" t="s">
        <v>661</v>
      </c>
      <c r="E181" s="13"/>
      <c r="F181" s="20">
        <v>25</v>
      </c>
      <c r="G181" s="20"/>
    </row>
    <row r="182" spans="1:7" s="4" customFormat="1" ht="30">
      <c r="A182" s="9" t="s">
        <v>506</v>
      </c>
      <c r="B182" s="2" t="s">
        <v>705</v>
      </c>
      <c r="C182" s="2" t="s">
        <v>706</v>
      </c>
      <c r="D182" s="13" t="s">
        <v>661</v>
      </c>
      <c r="E182" s="13">
        <v>200</v>
      </c>
      <c r="F182" s="20">
        <v>25</v>
      </c>
      <c r="G182" s="20"/>
    </row>
    <row r="183" spans="1:7" s="4" customFormat="1" ht="30">
      <c r="A183" s="9" t="s">
        <v>507</v>
      </c>
      <c r="B183" s="2" t="s">
        <v>705</v>
      </c>
      <c r="C183" s="2" t="s">
        <v>706</v>
      </c>
      <c r="D183" s="13" t="s">
        <v>661</v>
      </c>
      <c r="E183" s="13">
        <v>240</v>
      </c>
      <c r="F183" s="20">
        <v>25</v>
      </c>
      <c r="G183" s="20"/>
    </row>
    <row r="184" spans="1:7" s="4" customFormat="1" ht="30">
      <c r="A184" s="9" t="s">
        <v>664</v>
      </c>
      <c r="B184" s="2" t="s">
        <v>705</v>
      </c>
      <c r="C184" s="2" t="s">
        <v>706</v>
      </c>
      <c r="D184" s="13" t="s">
        <v>663</v>
      </c>
      <c r="E184" s="13"/>
      <c r="F184" s="20">
        <v>75</v>
      </c>
      <c r="G184" s="20"/>
    </row>
    <row r="185" spans="1:7" s="4" customFormat="1" ht="30">
      <c r="A185" s="9" t="s">
        <v>506</v>
      </c>
      <c r="B185" s="2" t="s">
        <v>705</v>
      </c>
      <c r="C185" s="2" t="s">
        <v>706</v>
      </c>
      <c r="D185" s="13" t="s">
        <v>663</v>
      </c>
      <c r="E185" s="13">
        <v>200</v>
      </c>
      <c r="F185" s="20">
        <v>75</v>
      </c>
      <c r="G185" s="20"/>
    </row>
    <row r="186" spans="1:7" s="4" customFormat="1" ht="30">
      <c r="A186" s="9" t="s">
        <v>507</v>
      </c>
      <c r="B186" s="2" t="s">
        <v>705</v>
      </c>
      <c r="C186" s="2" t="s">
        <v>706</v>
      </c>
      <c r="D186" s="13" t="s">
        <v>663</v>
      </c>
      <c r="E186" s="13">
        <v>240</v>
      </c>
      <c r="F186" s="20">
        <v>75</v>
      </c>
      <c r="G186" s="20"/>
    </row>
    <row r="187" spans="1:7" s="4" customFormat="1" ht="45">
      <c r="A187" s="34" t="s">
        <v>180</v>
      </c>
      <c r="B187" s="2" t="s">
        <v>705</v>
      </c>
      <c r="C187" s="2" t="s">
        <v>706</v>
      </c>
      <c r="D187" s="13" t="s">
        <v>665</v>
      </c>
      <c r="E187" s="13"/>
      <c r="F187" s="20">
        <v>3748.5</v>
      </c>
      <c r="G187" s="20"/>
    </row>
    <row r="188" spans="1:7" s="4" customFormat="1" ht="15">
      <c r="A188" s="22" t="s">
        <v>508</v>
      </c>
      <c r="B188" s="2" t="s">
        <v>705</v>
      </c>
      <c r="C188" s="2" t="s">
        <v>706</v>
      </c>
      <c r="D188" s="13" t="s">
        <v>665</v>
      </c>
      <c r="E188" s="13">
        <v>800</v>
      </c>
      <c r="F188" s="20">
        <v>3748.5</v>
      </c>
      <c r="G188" s="20"/>
    </row>
    <row r="189" spans="1:7" s="4" customFormat="1" ht="15">
      <c r="A189" s="22" t="s">
        <v>409</v>
      </c>
      <c r="B189" s="2" t="s">
        <v>705</v>
      </c>
      <c r="C189" s="2" t="s">
        <v>706</v>
      </c>
      <c r="D189" s="13" t="s">
        <v>665</v>
      </c>
      <c r="E189" s="13">
        <v>870</v>
      </c>
      <c r="F189" s="20">
        <v>3748.5</v>
      </c>
      <c r="G189" s="20"/>
    </row>
    <row r="190" spans="1:7" s="4" customFormat="1" ht="30">
      <c r="A190" s="9" t="s">
        <v>667</v>
      </c>
      <c r="B190" s="2" t="s">
        <v>705</v>
      </c>
      <c r="C190" s="2" t="s">
        <v>706</v>
      </c>
      <c r="D190" s="13" t="s">
        <v>668</v>
      </c>
      <c r="E190" s="13"/>
      <c r="F190" s="20">
        <v>400</v>
      </c>
      <c r="G190" s="20"/>
    </row>
    <row r="191" spans="1:7" s="4" customFormat="1" ht="30">
      <c r="A191" s="9" t="s">
        <v>506</v>
      </c>
      <c r="B191" s="2" t="s">
        <v>705</v>
      </c>
      <c r="C191" s="2" t="s">
        <v>706</v>
      </c>
      <c r="D191" s="13" t="s">
        <v>593</v>
      </c>
      <c r="E191" s="13">
        <v>200</v>
      </c>
      <c r="F191" s="20">
        <v>400</v>
      </c>
      <c r="G191" s="20"/>
    </row>
    <row r="192" spans="1:7" s="4" customFormat="1" ht="30">
      <c r="A192" s="9" t="s">
        <v>507</v>
      </c>
      <c r="B192" s="2" t="s">
        <v>705</v>
      </c>
      <c r="C192" s="2" t="s">
        <v>706</v>
      </c>
      <c r="D192" s="13" t="s">
        <v>593</v>
      </c>
      <c r="E192" s="13">
        <v>240</v>
      </c>
      <c r="F192" s="20">
        <v>400</v>
      </c>
      <c r="G192" s="20"/>
    </row>
    <row r="193" spans="1:7" s="4" customFormat="1" ht="30">
      <c r="A193" s="34" t="s">
        <v>282</v>
      </c>
      <c r="B193" s="2" t="s">
        <v>705</v>
      </c>
      <c r="C193" s="2" t="s">
        <v>706</v>
      </c>
      <c r="D193" s="13" t="s">
        <v>570</v>
      </c>
      <c r="E193" s="13"/>
      <c r="F193" s="20">
        <v>245</v>
      </c>
      <c r="G193" s="20"/>
    </row>
    <row r="194" spans="1:7" s="4" customFormat="1" ht="15">
      <c r="A194" s="34" t="s">
        <v>181</v>
      </c>
      <c r="B194" s="2" t="s">
        <v>705</v>
      </c>
      <c r="C194" s="2" t="s">
        <v>706</v>
      </c>
      <c r="D194" s="13" t="s">
        <v>595</v>
      </c>
      <c r="E194" s="13"/>
      <c r="F194" s="20">
        <v>245</v>
      </c>
      <c r="G194" s="20"/>
    </row>
    <row r="195" spans="1:7" s="4" customFormat="1" ht="30">
      <c r="A195" s="9" t="s">
        <v>506</v>
      </c>
      <c r="B195" s="2" t="s">
        <v>705</v>
      </c>
      <c r="C195" s="2" t="s">
        <v>706</v>
      </c>
      <c r="D195" s="13" t="s">
        <v>595</v>
      </c>
      <c r="E195" s="13">
        <v>200</v>
      </c>
      <c r="F195" s="20">
        <v>245</v>
      </c>
      <c r="G195" s="20"/>
    </row>
    <row r="196" spans="1:7" s="4" customFormat="1" ht="30">
      <c r="A196" s="9" t="s">
        <v>507</v>
      </c>
      <c r="B196" s="2" t="s">
        <v>705</v>
      </c>
      <c r="C196" s="2" t="s">
        <v>706</v>
      </c>
      <c r="D196" s="13" t="s">
        <v>595</v>
      </c>
      <c r="E196" s="13">
        <v>240</v>
      </c>
      <c r="F196" s="20">
        <v>245</v>
      </c>
      <c r="G196" s="20"/>
    </row>
    <row r="197" spans="1:7" s="4" customFormat="1" ht="90">
      <c r="A197" s="9" t="s">
        <v>182</v>
      </c>
      <c r="B197" s="2" t="s">
        <v>705</v>
      </c>
      <c r="C197" s="2" t="s">
        <v>706</v>
      </c>
      <c r="D197" s="13" t="s">
        <v>573</v>
      </c>
      <c r="E197" s="13"/>
      <c r="F197" s="20">
        <v>10165.1</v>
      </c>
      <c r="G197" s="20"/>
    </row>
    <row r="198" spans="1:7" s="4" customFormat="1" ht="30">
      <c r="A198" s="22" t="s">
        <v>618</v>
      </c>
      <c r="B198" s="2" t="s">
        <v>705</v>
      </c>
      <c r="C198" s="2" t="s">
        <v>706</v>
      </c>
      <c r="D198" s="13" t="s">
        <v>571</v>
      </c>
      <c r="E198" s="13"/>
      <c r="F198" s="20">
        <v>10165.1</v>
      </c>
      <c r="G198" s="20"/>
    </row>
    <row r="199" spans="1:7" s="4" customFormat="1" ht="60">
      <c r="A199" s="9" t="s">
        <v>538</v>
      </c>
      <c r="B199" s="2" t="s">
        <v>705</v>
      </c>
      <c r="C199" s="2" t="s">
        <v>706</v>
      </c>
      <c r="D199" s="13" t="s">
        <v>571</v>
      </c>
      <c r="E199" s="13">
        <v>100</v>
      </c>
      <c r="F199" s="20">
        <v>9170.3</v>
      </c>
      <c r="G199" s="20"/>
    </row>
    <row r="200" spans="1:7" s="4" customFormat="1" ht="15">
      <c r="A200" s="9" t="s">
        <v>475</v>
      </c>
      <c r="B200" s="2" t="s">
        <v>705</v>
      </c>
      <c r="C200" s="2" t="s">
        <v>706</v>
      </c>
      <c r="D200" s="13" t="s">
        <v>571</v>
      </c>
      <c r="E200" s="13">
        <v>110</v>
      </c>
      <c r="F200" s="20">
        <v>9170.3</v>
      </c>
      <c r="G200" s="20"/>
    </row>
    <row r="201" spans="1:7" s="4" customFormat="1" ht="30">
      <c r="A201" s="9" t="s">
        <v>506</v>
      </c>
      <c r="B201" s="2" t="s">
        <v>705</v>
      </c>
      <c r="C201" s="2" t="s">
        <v>706</v>
      </c>
      <c r="D201" s="13" t="s">
        <v>571</v>
      </c>
      <c r="E201" s="13">
        <v>200</v>
      </c>
      <c r="F201" s="20">
        <v>994.8</v>
      </c>
      <c r="G201" s="20"/>
    </row>
    <row r="202" spans="1:7" s="4" customFormat="1" ht="30">
      <c r="A202" s="9" t="s">
        <v>507</v>
      </c>
      <c r="B202" s="2" t="s">
        <v>705</v>
      </c>
      <c r="C202" s="2" t="s">
        <v>706</v>
      </c>
      <c r="D202" s="13" t="s">
        <v>571</v>
      </c>
      <c r="E202" s="13">
        <v>240</v>
      </c>
      <c r="F202" s="20">
        <v>994.8</v>
      </c>
      <c r="G202" s="20"/>
    </row>
    <row r="203" spans="1:7" s="4" customFormat="1" ht="15" hidden="1">
      <c r="A203" s="10" t="s">
        <v>508</v>
      </c>
      <c r="B203" s="2" t="s">
        <v>705</v>
      </c>
      <c r="C203" s="2" t="s">
        <v>706</v>
      </c>
      <c r="D203" s="13" t="s">
        <v>571</v>
      </c>
      <c r="E203" s="13">
        <v>800</v>
      </c>
      <c r="F203" s="20">
        <v>0</v>
      </c>
      <c r="G203" s="20"/>
    </row>
    <row r="204" spans="1:7" s="4" customFormat="1" ht="15" hidden="1">
      <c r="A204" s="10" t="s">
        <v>504</v>
      </c>
      <c r="B204" s="2" t="s">
        <v>705</v>
      </c>
      <c r="C204" s="2" t="s">
        <v>706</v>
      </c>
      <c r="D204" s="13" t="s">
        <v>571</v>
      </c>
      <c r="E204" s="13">
        <v>850</v>
      </c>
      <c r="F204" s="20">
        <v>0</v>
      </c>
      <c r="G204" s="20"/>
    </row>
    <row r="205" spans="1:7" s="4" customFormat="1" ht="15">
      <c r="A205" s="34" t="s">
        <v>386</v>
      </c>
      <c r="B205" s="2" t="s">
        <v>705</v>
      </c>
      <c r="C205" s="2" t="s">
        <v>707</v>
      </c>
      <c r="D205" s="12"/>
      <c r="E205" s="13"/>
      <c r="F205" s="20">
        <v>357</v>
      </c>
      <c r="G205" s="20"/>
    </row>
    <row r="206" spans="1:7" s="4" customFormat="1" ht="45">
      <c r="A206" s="37" t="s">
        <v>117</v>
      </c>
      <c r="B206" s="2" t="s">
        <v>705</v>
      </c>
      <c r="C206" s="2" t="s">
        <v>707</v>
      </c>
      <c r="D206" s="12" t="s">
        <v>651</v>
      </c>
      <c r="E206" s="13"/>
      <c r="F206" s="20">
        <v>357</v>
      </c>
      <c r="G206" s="20"/>
    </row>
    <row r="207" spans="1:7" s="4" customFormat="1" ht="15">
      <c r="A207" s="34" t="s">
        <v>386</v>
      </c>
      <c r="B207" s="2" t="s">
        <v>705</v>
      </c>
      <c r="C207" s="2" t="s">
        <v>707</v>
      </c>
      <c r="D207" s="12" t="s">
        <v>669</v>
      </c>
      <c r="E207" s="13"/>
      <c r="F207" s="20">
        <v>357</v>
      </c>
      <c r="G207" s="20"/>
    </row>
    <row r="208" spans="1:7" s="4" customFormat="1" ht="30">
      <c r="A208" s="9" t="s">
        <v>506</v>
      </c>
      <c r="B208" s="2" t="s">
        <v>705</v>
      </c>
      <c r="C208" s="2" t="s">
        <v>707</v>
      </c>
      <c r="D208" s="12" t="s">
        <v>594</v>
      </c>
      <c r="E208" s="13">
        <v>200</v>
      </c>
      <c r="F208" s="20">
        <v>357</v>
      </c>
      <c r="G208" s="20"/>
    </row>
    <row r="209" spans="1:7" s="4" customFormat="1" ht="30">
      <c r="A209" s="9" t="s">
        <v>507</v>
      </c>
      <c r="B209" s="2" t="s">
        <v>705</v>
      </c>
      <c r="C209" s="2" t="s">
        <v>707</v>
      </c>
      <c r="D209" s="12" t="s">
        <v>594</v>
      </c>
      <c r="E209" s="13">
        <v>240</v>
      </c>
      <c r="F209" s="20">
        <v>357</v>
      </c>
      <c r="G209" s="20"/>
    </row>
    <row r="210" spans="1:7" s="4" customFormat="1" ht="30">
      <c r="A210" s="9" t="s">
        <v>690</v>
      </c>
      <c r="B210" s="2" t="s">
        <v>705</v>
      </c>
      <c r="C210" s="2" t="s">
        <v>704</v>
      </c>
      <c r="D210" s="13"/>
      <c r="E210" s="13"/>
      <c r="F210" s="20">
        <v>3795</v>
      </c>
      <c r="G210" s="20"/>
    </row>
    <row r="211" spans="1:7" s="4" customFormat="1" ht="45">
      <c r="A211" s="37" t="s">
        <v>117</v>
      </c>
      <c r="B211" s="2" t="s">
        <v>705</v>
      </c>
      <c r="C211" s="2" t="s">
        <v>704</v>
      </c>
      <c r="D211" s="12" t="s">
        <v>651</v>
      </c>
      <c r="E211" s="13"/>
      <c r="F211" s="20">
        <v>3795</v>
      </c>
      <c r="G211" s="20"/>
    </row>
    <row r="212" spans="1:7" s="4" customFormat="1" ht="15">
      <c r="A212" s="38" t="s">
        <v>385</v>
      </c>
      <c r="B212" s="2" t="s">
        <v>705</v>
      </c>
      <c r="C212" s="2" t="s">
        <v>704</v>
      </c>
      <c r="D212" s="12" t="s">
        <v>654</v>
      </c>
      <c r="E212" s="13"/>
      <c r="F212" s="20">
        <v>3795</v>
      </c>
      <c r="G212" s="20"/>
    </row>
    <row r="213" spans="1:7" s="4" customFormat="1" ht="15">
      <c r="A213" s="34" t="s">
        <v>728</v>
      </c>
      <c r="B213" s="2" t="s">
        <v>705</v>
      </c>
      <c r="C213" s="2" t="s">
        <v>704</v>
      </c>
      <c r="D213" s="13" t="s">
        <v>655</v>
      </c>
      <c r="E213" s="13"/>
      <c r="F213" s="20">
        <v>60</v>
      </c>
      <c r="G213" s="20"/>
    </row>
    <row r="214" spans="1:7" s="4" customFormat="1" ht="45">
      <c r="A214" s="9" t="s">
        <v>736</v>
      </c>
      <c r="B214" s="2" t="s">
        <v>705</v>
      </c>
      <c r="C214" s="2" t="s">
        <v>704</v>
      </c>
      <c r="D214" s="12" t="s">
        <v>589</v>
      </c>
      <c r="E214" s="13"/>
      <c r="F214" s="20">
        <v>60</v>
      </c>
      <c r="G214" s="20"/>
    </row>
    <row r="215" spans="1:7" s="4" customFormat="1" ht="30">
      <c r="A215" s="9" t="s">
        <v>506</v>
      </c>
      <c r="B215" s="2" t="s">
        <v>705</v>
      </c>
      <c r="C215" s="2" t="s">
        <v>704</v>
      </c>
      <c r="D215" s="12" t="s">
        <v>589</v>
      </c>
      <c r="E215" s="13">
        <v>200</v>
      </c>
      <c r="F215" s="20">
        <v>60</v>
      </c>
      <c r="G215" s="20"/>
    </row>
    <row r="216" spans="1:7" s="4" customFormat="1" ht="30">
      <c r="A216" s="9" t="s">
        <v>507</v>
      </c>
      <c r="B216" s="2" t="s">
        <v>705</v>
      </c>
      <c r="C216" s="2" t="s">
        <v>704</v>
      </c>
      <c r="D216" s="12" t="s">
        <v>589</v>
      </c>
      <c r="E216" s="13">
        <v>240</v>
      </c>
      <c r="F216" s="20">
        <v>60</v>
      </c>
      <c r="G216" s="20"/>
    </row>
    <row r="217" spans="1:7" s="4" customFormat="1" ht="15">
      <c r="A217" s="9" t="s">
        <v>403</v>
      </c>
      <c r="B217" s="2" t="s">
        <v>705</v>
      </c>
      <c r="C217" s="2" t="s">
        <v>704</v>
      </c>
      <c r="D217" s="12" t="s">
        <v>656</v>
      </c>
      <c r="E217" s="13"/>
      <c r="F217" s="20">
        <v>3010</v>
      </c>
      <c r="G217" s="20"/>
    </row>
    <row r="218" spans="1:7" s="4" customFormat="1" ht="75">
      <c r="A218" s="9" t="s">
        <v>401</v>
      </c>
      <c r="B218" s="2" t="s">
        <v>705</v>
      </c>
      <c r="C218" s="2" t="s">
        <v>704</v>
      </c>
      <c r="D218" s="12" t="s">
        <v>569</v>
      </c>
      <c r="E218" s="13"/>
      <c r="F218" s="20">
        <v>3010</v>
      </c>
      <c r="G218" s="20"/>
    </row>
    <row r="219" spans="1:7" s="4" customFormat="1" ht="30">
      <c r="A219" s="9" t="s">
        <v>506</v>
      </c>
      <c r="B219" s="2" t="s">
        <v>705</v>
      </c>
      <c r="C219" s="2" t="s">
        <v>704</v>
      </c>
      <c r="D219" s="12" t="s">
        <v>569</v>
      </c>
      <c r="E219" s="13">
        <v>200</v>
      </c>
      <c r="F219" s="20">
        <v>3010</v>
      </c>
      <c r="G219" s="20"/>
    </row>
    <row r="220" spans="1:7" s="4" customFormat="1" ht="30">
      <c r="A220" s="9" t="s">
        <v>507</v>
      </c>
      <c r="B220" s="2" t="s">
        <v>705</v>
      </c>
      <c r="C220" s="2" t="s">
        <v>704</v>
      </c>
      <c r="D220" s="12" t="s">
        <v>569</v>
      </c>
      <c r="E220" s="13">
        <v>240</v>
      </c>
      <c r="F220" s="20">
        <v>3010</v>
      </c>
      <c r="G220" s="20"/>
    </row>
    <row r="221" spans="1:7" s="4" customFormat="1" ht="45">
      <c r="A221" s="9" t="s">
        <v>402</v>
      </c>
      <c r="B221" s="2" t="s">
        <v>705</v>
      </c>
      <c r="C221" s="2" t="s">
        <v>704</v>
      </c>
      <c r="D221" s="13" t="s">
        <v>657</v>
      </c>
      <c r="E221" s="13"/>
      <c r="F221" s="20">
        <v>25</v>
      </c>
      <c r="G221" s="20"/>
    </row>
    <row r="222" spans="1:7" s="4" customFormat="1" ht="45">
      <c r="A222" s="9" t="s">
        <v>402</v>
      </c>
      <c r="B222" s="2" t="s">
        <v>705</v>
      </c>
      <c r="C222" s="2" t="s">
        <v>704</v>
      </c>
      <c r="D222" s="12" t="s">
        <v>590</v>
      </c>
      <c r="E222" s="13"/>
      <c r="F222" s="20">
        <v>25</v>
      </c>
      <c r="G222" s="20"/>
    </row>
    <row r="223" spans="1:7" s="4" customFormat="1" ht="30">
      <c r="A223" s="9" t="s">
        <v>506</v>
      </c>
      <c r="B223" s="2" t="s">
        <v>705</v>
      </c>
      <c r="C223" s="2" t="s">
        <v>704</v>
      </c>
      <c r="D223" s="12" t="s">
        <v>590</v>
      </c>
      <c r="E223" s="13">
        <v>200</v>
      </c>
      <c r="F223" s="20">
        <v>25</v>
      </c>
      <c r="G223" s="20"/>
    </row>
    <row r="224" spans="1:7" s="4" customFormat="1" ht="30">
      <c r="A224" s="9" t="s">
        <v>507</v>
      </c>
      <c r="B224" s="2" t="s">
        <v>705</v>
      </c>
      <c r="C224" s="2" t="s">
        <v>704</v>
      </c>
      <c r="D224" s="12" t="s">
        <v>590</v>
      </c>
      <c r="E224" s="13">
        <v>240</v>
      </c>
      <c r="F224" s="20">
        <v>25</v>
      </c>
      <c r="G224" s="20"/>
    </row>
    <row r="225" spans="1:7" s="4" customFormat="1" ht="30">
      <c r="A225" s="9" t="s">
        <v>566</v>
      </c>
      <c r="B225" s="2" t="s">
        <v>705</v>
      </c>
      <c r="C225" s="2" t="s">
        <v>704</v>
      </c>
      <c r="D225" s="13" t="s">
        <v>658</v>
      </c>
      <c r="E225" s="13"/>
      <c r="F225" s="20">
        <v>700</v>
      </c>
      <c r="G225" s="20"/>
    </row>
    <row r="226" spans="1:7" s="4" customFormat="1" ht="15">
      <c r="A226" s="9" t="s">
        <v>179</v>
      </c>
      <c r="B226" s="2" t="s">
        <v>705</v>
      </c>
      <c r="C226" s="2" t="s">
        <v>704</v>
      </c>
      <c r="D226" s="12" t="s">
        <v>591</v>
      </c>
      <c r="E226" s="13"/>
      <c r="F226" s="20">
        <v>700</v>
      </c>
      <c r="G226" s="20"/>
    </row>
    <row r="227" spans="1:7" s="4" customFormat="1" ht="30">
      <c r="A227" s="9" t="s">
        <v>506</v>
      </c>
      <c r="B227" s="2" t="s">
        <v>705</v>
      </c>
      <c r="C227" s="2" t="s">
        <v>704</v>
      </c>
      <c r="D227" s="12" t="s">
        <v>591</v>
      </c>
      <c r="E227" s="13">
        <v>200</v>
      </c>
      <c r="F227" s="20">
        <v>700</v>
      </c>
      <c r="G227" s="20"/>
    </row>
    <row r="228" spans="1:7" s="4" customFormat="1" ht="30">
      <c r="A228" s="9" t="s">
        <v>507</v>
      </c>
      <c r="B228" s="2" t="s">
        <v>705</v>
      </c>
      <c r="C228" s="2" t="s">
        <v>704</v>
      </c>
      <c r="D228" s="12" t="s">
        <v>591</v>
      </c>
      <c r="E228" s="13">
        <v>240</v>
      </c>
      <c r="F228" s="20">
        <v>700</v>
      </c>
      <c r="G228" s="20"/>
    </row>
    <row r="229" spans="1:7" ht="15">
      <c r="A229" s="44" t="s">
        <v>676</v>
      </c>
      <c r="B229" s="2" t="s">
        <v>702</v>
      </c>
      <c r="C229" s="2"/>
      <c r="D229" s="12"/>
      <c r="E229" s="12"/>
      <c r="F229" s="14">
        <v>168860.9</v>
      </c>
      <c r="G229" s="14"/>
    </row>
    <row r="230" spans="1:7" s="3" customFormat="1" ht="15.75">
      <c r="A230" s="44" t="s">
        <v>687</v>
      </c>
      <c r="B230" s="2" t="s">
        <v>702</v>
      </c>
      <c r="C230" s="2" t="s">
        <v>709</v>
      </c>
      <c r="D230" s="12"/>
      <c r="E230" s="12"/>
      <c r="F230" s="14">
        <v>10227.9</v>
      </c>
      <c r="G230" s="14"/>
    </row>
    <row r="231" spans="1:7" s="3" customFormat="1" ht="60">
      <c r="A231" s="37" t="s">
        <v>120</v>
      </c>
      <c r="B231" s="2" t="s">
        <v>702</v>
      </c>
      <c r="C231" s="2" t="s">
        <v>709</v>
      </c>
      <c r="D231" s="12" t="s">
        <v>243</v>
      </c>
      <c r="E231" s="12"/>
      <c r="F231" s="14">
        <v>10227.9</v>
      </c>
      <c r="G231" s="14"/>
    </row>
    <row r="232" spans="1:7" s="3" customFormat="1" ht="45.75">
      <c r="A232" s="34" t="s">
        <v>173</v>
      </c>
      <c r="B232" s="2" t="s">
        <v>702</v>
      </c>
      <c r="C232" s="2" t="s">
        <v>709</v>
      </c>
      <c r="D232" s="12" t="s">
        <v>244</v>
      </c>
      <c r="E232" s="12"/>
      <c r="F232" s="14">
        <v>10227.9</v>
      </c>
      <c r="G232" s="14"/>
    </row>
    <row r="233" spans="1:7" s="3" customFormat="1" ht="60.75">
      <c r="A233" s="9" t="s">
        <v>359</v>
      </c>
      <c r="B233" s="2" t="s">
        <v>702</v>
      </c>
      <c r="C233" s="2" t="s">
        <v>709</v>
      </c>
      <c r="D233" s="12" t="s">
        <v>652</v>
      </c>
      <c r="E233" s="12"/>
      <c r="F233" s="14">
        <v>10227.9</v>
      </c>
      <c r="G233" s="14"/>
    </row>
    <row r="234" spans="1:7" s="3" customFormat="1" ht="15.75">
      <c r="A234" s="9" t="s">
        <v>457</v>
      </c>
      <c r="B234" s="2" t="s">
        <v>702</v>
      </c>
      <c r="C234" s="2" t="s">
        <v>709</v>
      </c>
      <c r="D234" s="12" t="s">
        <v>254</v>
      </c>
      <c r="E234" s="12"/>
      <c r="F234" s="14">
        <v>10227.9</v>
      </c>
      <c r="G234" s="14"/>
    </row>
    <row r="235" spans="1:7" s="3" customFormat="1" ht="45.75">
      <c r="A235" s="9" t="s">
        <v>485</v>
      </c>
      <c r="B235" s="2" t="s">
        <v>702</v>
      </c>
      <c r="C235" s="2" t="s">
        <v>709</v>
      </c>
      <c r="D235" s="12" t="s">
        <v>254</v>
      </c>
      <c r="E235" s="12"/>
      <c r="F235" s="14">
        <v>10227.9</v>
      </c>
      <c r="G235" s="14"/>
    </row>
    <row r="236" spans="1:7" s="3" customFormat="1" ht="30.75">
      <c r="A236" s="9" t="s">
        <v>506</v>
      </c>
      <c r="B236" s="2" t="s">
        <v>702</v>
      </c>
      <c r="C236" s="2" t="s">
        <v>709</v>
      </c>
      <c r="D236" s="12" t="s">
        <v>254</v>
      </c>
      <c r="E236" s="12" t="s">
        <v>509</v>
      </c>
      <c r="F236" s="14">
        <v>10227.9</v>
      </c>
      <c r="G236" s="14"/>
    </row>
    <row r="237" spans="1:7" s="3" customFormat="1" ht="30.75">
      <c r="A237" s="9" t="s">
        <v>507</v>
      </c>
      <c r="B237" s="2" t="s">
        <v>702</v>
      </c>
      <c r="C237" s="2" t="s">
        <v>709</v>
      </c>
      <c r="D237" s="12" t="s">
        <v>254</v>
      </c>
      <c r="E237" s="21">
        <v>240</v>
      </c>
      <c r="F237" s="14">
        <v>10227.9</v>
      </c>
      <c r="G237" s="14"/>
    </row>
    <row r="238" spans="1:7" s="3" customFormat="1" ht="60">
      <c r="A238" s="37" t="s">
        <v>119</v>
      </c>
      <c r="B238" s="2" t="s">
        <v>702</v>
      </c>
      <c r="C238" s="2" t="s">
        <v>706</v>
      </c>
      <c r="D238" s="12" t="s">
        <v>515</v>
      </c>
      <c r="E238" s="12"/>
      <c r="F238" s="14">
        <v>1260</v>
      </c>
      <c r="G238" s="14"/>
    </row>
    <row r="239" spans="1:7" s="3" customFormat="1" ht="15.75">
      <c r="A239" s="22" t="s">
        <v>21</v>
      </c>
      <c r="B239" s="2" t="s">
        <v>702</v>
      </c>
      <c r="C239" s="2" t="s">
        <v>706</v>
      </c>
      <c r="D239" s="12" t="s">
        <v>185</v>
      </c>
      <c r="E239" s="12"/>
      <c r="F239" s="14">
        <v>1260</v>
      </c>
      <c r="G239" s="14"/>
    </row>
    <row r="240" spans="1:7" s="3" customFormat="1" ht="60.75">
      <c r="A240" s="9" t="s">
        <v>4</v>
      </c>
      <c r="B240" s="2" t="s">
        <v>702</v>
      </c>
      <c r="C240" s="2" t="s">
        <v>706</v>
      </c>
      <c r="D240" s="12" t="s">
        <v>279</v>
      </c>
      <c r="E240" s="12"/>
      <c r="F240" s="14">
        <v>1260</v>
      </c>
      <c r="G240" s="14"/>
    </row>
    <row r="241" spans="1:7" s="3" customFormat="1" ht="30.75">
      <c r="A241" s="9" t="s">
        <v>23</v>
      </c>
      <c r="B241" s="2" t="s">
        <v>702</v>
      </c>
      <c r="C241" s="2" t="s">
        <v>706</v>
      </c>
      <c r="D241" s="13" t="s">
        <v>309</v>
      </c>
      <c r="E241" s="12"/>
      <c r="F241" s="14">
        <v>1260</v>
      </c>
      <c r="G241" s="14"/>
    </row>
    <row r="242" spans="1:7" s="3" customFormat="1" ht="90.75">
      <c r="A242" s="9" t="s">
        <v>498</v>
      </c>
      <c r="B242" s="2" t="s">
        <v>702</v>
      </c>
      <c r="C242" s="2" t="s">
        <v>706</v>
      </c>
      <c r="D242" s="12" t="s">
        <v>310</v>
      </c>
      <c r="E242" s="12"/>
      <c r="F242" s="14">
        <v>1155</v>
      </c>
      <c r="G242" s="14"/>
    </row>
    <row r="243" spans="1:7" s="3" customFormat="1" ht="30.75">
      <c r="A243" s="9" t="s">
        <v>506</v>
      </c>
      <c r="B243" s="2" t="s">
        <v>702</v>
      </c>
      <c r="C243" s="2" t="s">
        <v>706</v>
      </c>
      <c r="D243" s="12" t="s">
        <v>310</v>
      </c>
      <c r="E243" s="12" t="s">
        <v>509</v>
      </c>
      <c r="F243" s="14">
        <v>1155</v>
      </c>
      <c r="G243" s="14"/>
    </row>
    <row r="244" spans="1:7" s="3" customFormat="1" ht="30.75">
      <c r="A244" s="9" t="s">
        <v>505</v>
      </c>
      <c r="B244" s="2" t="s">
        <v>702</v>
      </c>
      <c r="C244" s="2" t="s">
        <v>706</v>
      </c>
      <c r="D244" s="12" t="s">
        <v>310</v>
      </c>
      <c r="E244" s="12" t="s">
        <v>502</v>
      </c>
      <c r="F244" s="14">
        <v>1155</v>
      </c>
      <c r="G244" s="14"/>
    </row>
    <row r="245" spans="1:7" s="3" customFormat="1" ht="45.75">
      <c r="A245" s="9" t="s">
        <v>24</v>
      </c>
      <c r="B245" s="2" t="s">
        <v>702</v>
      </c>
      <c r="C245" s="2" t="s">
        <v>706</v>
      </c>
      <c r="D245" s="12" t="s">
        <v>311</v>
      </c>
      <c r="E245" s="12"/>
      <c r="F245" s="14">
        <v>105</v>
      </c>
      <c r="G245" s="14"/>
    </row>
    <row r="246" spans="1:7" s="3" customFormat="1" ht="30.75">
      <c r="A246" s="9" t="s">
        <v>506</v>
      </c>
      <c r="B246" s="2" t="s">
        <v>702</v>
      </c>
      <c r="C246" s="2" t="s">
        <v>706</v>
      </c>
      <c r="D246" s="12" t="s">
        <v>311</v>
      </c>
      <c r="E246" s="12" t="s">
        <v>509</v>
      </c>
      <c r="F246" s="14">
        <v>105</v>
      </c>
      <c r="G246" s="14"/>
    </row>
    <row r="247" spans="1:7" s="3" customFormat="1" ht="30.75">
      <c r="A247" s="9" t="s">
        <v>505</v>
      </c>
      <c r="B247" s="2" t="s">
        <v>702</v>
      </c>
      <c r="C247" s="2" t="s">
        <v>706</v>
      </c>
      <c r="D247" s="12" t="s">
        <v>311</v>
      </c>
      <c r="E247" s="12" t="s">
        <v>502</v>
      </c>
      <c r="F247" s="14">
        <v>105</v>
      </c>
      <c r="G247" s="14"/>
    </row>
    <row r="248" spans="1:7" s="3" customFormat="1" ht="60">
      <c r="A248" s="37" t="s">
        <v>120</v>
      </c>
      <c r="B248" s="2" t="s">
        <v>702</v>
      </c>
      <c r="C248" s="2" t="s">
        <v>706</v>
      </c>
      <c r="D248" s="12" t="s">
        <v>243</v>
      </c>
      <c r="E248" s="12"/>
      <c r="F248" s="14">
        <v>61594.7</v>
      </c>
      <c r="G248" s="14"/>
    </row>
    <row r="249" spans="1:7" s="3" customFormat="1" ht="45.75">
      <c r="A249" s="34" t="s">
        <v>173</v>
      </c>
      <c r="B249" s="2" t="s">
        <v>702</v>
      </c>
      <c r="C249" s="2" t="s">
        <v>706</v>
      </c>
      <c r="D249" s="12" t="s">
        <v>244</v>
      </c>
      <c r="E249" s="21"/>
      <c r="F249" s="14">
        <v>61594.7</v>
      </c>
      <c r="G249" s="14"/>
    </row>
    <row r="250" spans="1:7" s="3" customFormat="1" ht="45.75">
      <c r="A250" s="34" t="s">
        <v>372</v>
      </c>
      <c r="B250" s="2" t="s">
        <v>702</v>
      </c>
      <c r="C250" s="2" t="s">
        <v>706</v>
      </c>
      <c r="D250" s="12" t="s">
        <v>247</v>
      </c>
      <c r="E250" s="21"/>
      <c r="F250" s="14">
        <v>32545.3</v>
      </c>
      <c r="G250" s="14"/>
    </row>
    <row r="251" spans="1:7" s="3" customFormat="1" ht="60.75">
      <c r="A251" s="55" t="s">
        <v>122</v>
      </c>
      <c r="B251" s="2" t="s">
        <v>702</v>
      </c>
      <c r="C251" s="2" t="s">
        <v>706</v>
      </c>
      <c r="D251" s="12" t="s">
        <v>246</v>
      </c>
      <c r="E251" s="21"/>
      <c r="F251" s="14">
        <v>26393.3</v>
      </c>
      <c r="G251" s="14"/>
    </row>
    <row r="252" spans="1:7" s="3" customFormat="1" ht="30.75">
      <c r="A252" s="9" t="s">
        <v>506</v>
      </c>
      <c r="B252" s="2" t="s">
        <v>702</v>
      </c>
      <c r="C252" s="2" t="s">
        <v>706</v>
      </c>
      <c r="D252" s="12" t="s">
        <v>246</v>
      </c>
      <c r="E252" s="21">
        <v>200</v>
      </c>
      <c r="F252" s="14">
        <v>26393.3</v>
      </c>
      <c r="G252" s="14"/>
    </row>
    <row r="253" spans="1:7" s="3" customFormat="1" ht="30.75">
      <c r="A253" s="9" t="s">
        <v>507</v>
      </c>
      <c r="B253" s="2" t="s">
        <v>702</v>
      </c>
      <c r="C253" s="2" t="s">
        <v>706</v>
      </c>
      <c r="D253" s="12" t="s">
        <v>246</v>
      </c>
      <c r="E253" s="12" t="s">
        <v>502</v>
      </c>
      <c r="F253" s="14">
        <v>26393.3</v>
      </c>
      <c r="G253" s="14"/>
    </row>
    <row r="254" spans="1:7" s="3" customFormat="1" ht="15.75">
      <c r="A254" s="9" t="s">
        <v>478</v>
      </c>
      <c r="B254" s="2" t="s">
        <v>702</v>
      </c>
      <c r="C254" s="2" t="s">
        <v>706</v>
      </c>
      <c r="D254" s="12" t="s">
        <v>248</v>
      </c>
      <c r="E254" s="12"/>
      <c r="F254" s="14">
        <v>6152</v>
      </c>
      <c r="G254" s="14"/>
    </row>
    <row r="255" spans="1:7" s="3" customFormat="1" ht="30.75">
      <c r="A255" s="9" t="s">
        <v>506</v>
      </c>
      <c r="B255" s="2" t="s">
        <v>702</v>
      </c>
      <c r="C255" s="2" t="s">
        <v>706</v>
      </c>
      <c r="D255" s="12" t="s">
        <v>248</v>
      </c>
      <c r="E255" s="12" t="s">
        <v>509</v>
      </c>
      <c r="F255" s="14">
        <v>6152</v>
      </c>
      <c r="G255" s="14"/>
    </row>
    <row r="256" spans="1:7" s="3" customFormat="1" ht="30.75">
      <c r="A256" s="9" t="s">
        <v>507</v>
      </c>
      <c r="B256" s="2" t="s">
        <v>702</v>
      </c>
      <c r="C256" s="2" t="s">
        <v>706</v>
      </c>
      <c r="D256" s="12" t="s">
        <v>248</v>
      </c>
      <c r="E256" s="12" t="s">
        <v>502</v>
      </c>
      <c r="F256" s="14">
        <v>6152</v>
      </c>
      <c r="G256" s="14"/>
    </row>
    <row r="257" spans="1:7" s="3" customFormat="1" ht="60.75">
      <c r="A257" s="9" t="s">
        <v>387</v>
      </c>
      <c r="B257" s="2" t="s">
        <v>702</v>
      </c>
      <c r="C257" s="2" t="s">
        <v>706</v>
      </c>
      <c r="D257" s="12" t="s">
        <v>250</v>
      </c>
      <c r="E257" s="21"/>
      <c r="F257" s="14">
        <v>25049.4</v>
      </c>
      <c r="G257" s="14"/>
    </row>
    <row r="258" spans="1:7" s="3" customFormat="1" ht="135.75">
      <c r="A258" s="9" t="s">
        <v>3</v>
      </c>
      <c r="B258" s="2" t="s">
        <v>702</v>
      </c>
      <c r="C258" s="2" t="s">
        <v>706</v>
      </c>
      <c r="D258" s="12" t="s">
        <v>249</v>
      </c>
      <c r="E258" s="21"/>
      <c r="F258" s="14">
        <v>10049.4</v>
      </c>
      <c r="G258" s="14"/>
    </row>
    <row r="259" spans="1:7" s="3" customFormat="1" ht="30.75">
      <c r="A259" s="9" t="s">
        <v>506</v>
      </c>
      <c r="B259" s="2" t="s">
        <v>702</v>
      </c>
      <c r="C259" s="2" t="s">
        <v>706</v>
      </c>
      <c r="D259" s="12" t="s">
        <v>249</v>
      </c>
      <c r="E259" s="21">
        <v>200</v>
      </c>
      <c r="F259" s="14">
        <v>10049.4</v>
      </c>
      <c r="G259" s="14"/>
    </row>
    <row r="260" spans="1:7" s="3" customFormat="1" ht="30.75">
      <c r="A260" s="9" t="s">
        <v>507</v>
      </c>
      <c r="B260" s="2" t="s">
        <v>702</v>
      </c>
      <c r="C260" s="2" t="s">
        <v>706</v>
      </c>
      <c r="D260" s="12" t="s">
        <v>249</v>
      </c>
      <c r="E260" s="21">
        <v>240</v>
      </c>
      <c r="F260" s="14">
        <v>10049.4</v>
      </c>
      <c r="G260" s="14"/>
    </row>
    <row r="261" spans="1:7" s="3" customFormat="1" ht="15.75">
      <c r="A261" s="9" t="s">
        <v>251</v>
      </c>
      <c r="B261" s="2" t="s">
        <v>702</v>
      </c>
      <c r="C261" s="2" t="s">
        <v>706</v>
      </c>
      <c r="D261" s="12" t="s">
        <v>252</v>
      </c>
      <c r="E261" s="21"/>
      <c r="F261" s="14">
        <v>15000</v>
      </c>
      <c r="G261" s="14"/>
    </row>
    <row r="262" spans="1:7" s="3" customFormat="1" ht="30.75">
      <c r="A262" s="9" t="s">
        <v>506</v>
      </c>
      <c r="B262" s="2" t="s">
        <v>702</v>
      </c>
      <c r="C262" s="2" t="s">
        <v>706</v>
      </c>
      <c r="D262" s="12" t="s">
        <v>252</v>
      </c>
      <c r="E262" s="21">
        <v>200</v>
      </c>
      <c r="F262" s="14">
        <v>15000</v>
      </c>
      <c r="G262" s="14"/>
    </row>
    <row r="263" spans="1:7" s="3" customFormat="1" ht="30.75">
      <c r="A263" s="9" t="s">
        <v>507</v>
      </c>
      <c r="B263" s="2" t="s">
        <v>702</v>
      </c>
      <c r="C263" s="2" t="s">
        <v>706</v>
      </c>
      <c r="D263" s="12" t="s">
        <v>252</v>
      </c>
      <c r="E263" s="21">
        <v>240</v>
      </c>
      <c r="F263" s="14">
        <v>15000</v>
      </c>
      <c r="G263" s="14"/>
    </row>
    <row r="264" spans="1:7" s="3" customFormat="1" ht="60.75">
      <c r="A264" s="9" t="s">
        <v>359</v>
      </c>
      <c r="B264" s="2" t="s">
        <v>702</v>
      </c>
      <c r="C264" s="2" t="s">
        <v>706</v>
      </c>
      <c r="D264" s="13" t="s">
        <v>652</v>
      </c>
      <c r="E264" s="21"/>
      <c r="F264" s="14">
        <v>4000</v>
      </c>
      <c r="G264" s="14"/>
    </row>
    <row r="265" spans="1:7" s="3" customFormat="1" ht="30.75">
      <c r="A265" s="9" t="s">
        <v>130</v>
      </c>
      <c r="B265" s="2" t="s">
        <v>702</v>
      </c>
      <c r="C265" s="2" t="s">
        <v>706</v>
      </c>
      <c r="D265" s="13" t="s">
        <v>253</v>
      </c>
      <c r="E265" s="21"/>
      <c r="F265" s="14">
        <v>3000</v>
      </c>
      <c r="G265" s="14"/>
    </row>
    <row r="266" spans="1:7" s="3" customFormat="1" ht="30.75">
      <c r="A266" s="9" t="s">
        <v>506</v>
      </c>
      <c r="B266" s="2" t="s">
        <v>702</v>
      </c>
      <c r="C266" s="2" t="s">
        <v>706</v>
      </c>
      <c r="D266" s="13" t="s">
        <v>253</v>
      </c>
      <c r="E266" s="21">
        <v>200</v>
      </c>
      <c r="F266" s="14">
        <v>3000</v>
      </c>
      <c r="G266" s="14"/>
    </row>
    <row r="267" spans="1:7" s="3" customFormat="1" ht="30.75">
      <c r="A267" s="9" t="s">
        <v>507</v>
      </c>
      <c r="B267" s="2" t="s">
        <v>702</v>
      </c>
      <c r="C267" s="2" t="s">
        <v>706</v>
      </c>
      <c r="D267" s="13" t="s">
        <v>253</v>
      </c>
      <c r="E267" s="21">
        <v>240</v>
      </c>
      <c r="F267" s="14">
        <v>3000</v>
      </c>
      <c r="G267" s="14"/>
    </row>
    <row r="268" spans="1:7" s="3" customFormat="1" ht="45.75">
      <c r="A268" s="9" t="s">
        <v>255</v>
      </c>
      <c r="B268" s="2" t="s">
        <v>702</v>
      </c>
      <c r="C268" s="2" t="s">
        <v>706</v>
      </c>
      <c r="D268" s="12" t="s">
        <v>256</v>
      </c>
      <c r="E268" s="21"/>
      <c r="F268" s="14">
        <v>1000</v>
      </c>
      <c r="G268" s="14"/>
    </row>
    <row r="269" spans="1:7" s="3" customFormat="1" ht="30.75">
      <c r="A269" s="9" t="s">
        <v>506</v>
      </c>
      <c r="B269" s="2" t="s">
        <v>702</v>
      </c>
      <c r="C269" s="2" t="s">
        <v>706</v>
      </c>
      <c r="D269" s="12" t="s">
        <v>256</v>
      </c>
      <c r="E269" s="21">
        <v>200</v>
      </c>
      <c r="F269" s="14">
        <v>1000</v>
      </c>
      <c r="G269" s="14"/>
    </row>
    <row r="270" spans="1:7" s="3" customFormat="1" ht="30.75">
      <c r="A270" s="9" t="s">
        <v>507</v>
      </c>
      <c r="B270" s="2" t="s">
        <v>702</v>
      </c>
      <c r="C270" s="2" t="s">
        <v>706</v>
      </c>
      <c r="D270" s="12" t="s">
        <v>256</v>
      </c>
      <c r="E270" s="21">
        <v>240</v>
      </c>
      <c r="F270" s="14">
        <v>1000</v>
      </c>
      <c r="G270" s="14"/>
    </row>
    <row r="271" spans="1:7" s="3" customFormat="1" ht="15">
      <c r="A271" s="8" t="s">
        <v>453</v>
      </c>
      <c r="B271" s="2" t="s">
        <v>702</v>
      </c>
      <c r="C271" s="2" t="s">
        <v>707</v>
      </c>
      <c r="D271" s="13"/>
      <c r="E271" s="13"/>
      <c r="F271" s="14">
        <v>5409.5</v>
      </c>
      <c r="G271" s="14"/>
    </row>
    <row r="272" spans="1:7" s="3" customFormat="1" ht="45.75">
      <c r="A272" s="34" t="s">
        <v>116</v>
      </c>
      <c r="B272" s="2" t="s">
        <v>702</v>
      </c>
      <c r="C272" s="2" t="s">
        <v>707</v>
      </c>
      <c r="D272" s="12" t="s">
        <v>209</v>
      </c>
      <c r="E272" s="13"/>
      <c r="F272" s="14">
        <v>5309.5</v>
      </c>
      <c r="G272" s="14"/>
    </row>
    <row r="273" spans="1:7" s="3" customFormat="1" ht="60.75">
      <c r="A273" s="10" t="s">
        <v>235</v>
      </c>
      <c r="B273" s="2" t="s">
        <v>702</v>
      </c>
      <c r="C273" s="2" t="s">
        <v>707</v>
      </c>
      <c r="D273" s="12" t="s">
        <v>234</v>
      </c>
      <c r="E273" s="13"/>
      <c r="F273" s="14">
        <v>5309.5</v>
      </c>
      <c r="G273" s="14">
        <v>0</v>
      </c>
    </row>
    <row r="274" spans="1:7" s="3" customFormat="1" ht="45.75">
      <c r="A274" s="10" t="s">
        <v>68</v>
      </c>
      <c r="B274" s="2" t="s">
        <v>702</v>
      </c>
      <c r="C274" s="2" t="s">
        <v>707</v>
      </c>
      <c r="D274" s="12" t="s">
        <v>236</v>
      </c>
      <c r="E274" s="13"/>
      <c r="F274" s="14">
        <v>4944.5</v>
      </c>
      <c r="G274" s="14"/>
    </row>
    <row r="275" spans="1:7" s="3" customFormat="1" ht="30">
      <c r="A275" s="7" t="s">
        <v>506</v>
      </c>
      <c r="B275" s="2" t="s">
        <v>702</v>
      </c>
      <c r="C275" s="2" t="s">
        <v>707</v>
      </c>
      <c r="D275" s="12" t="s">
        <v>236</v>
      </c>
      <c r="E275" s="13">
        <v>200</v>
      </c>
      <c r="F275" s="14">
        <v>4944.5</v>
      </c>
      <c r="G275" s="14"/>
    </row>
    <row r="276" spans="1:7" s="3" customFormat="1" ht="30.75">
      <c r="A276" s="10" t="s">
        <v>505</v>
      </c>
      <c r="B276" s="2" t="s">
        <v>702</v>
      </c>
      <c r="C276" s="2" t="s">
        <v>707</v>
      </c>
      <c r="D276" s="12" t="s">
        <v>236</v>
      </c>
      <c r="E276" s="13">
        <v>240</v>
      </c>
      <c r="F276" s="14">
        <v>4944.5</v>
      </c>
      <c r="G276" s="14"/>
    </row>
    <row r="277" spans="1:7" s="3" customFormat="1" ht="105.75">
      <c r="A277" s="57" t="s">
        <v>444</v>
      </c>
      <c r="B277" s="2" t="s">
        <v>702</v>
      </c>
      <c r="C277" s="2" t="s">
        <v>707</v>
      </c>
      <c r="D277" s="12" t="s">
        <v>276</v>
      </c>
      <c r="E277" s="13"/>
      <c r="F277" s="14">
        <v>220</v>
      </c>
      <c r="G277" s="14"/>
    </row>
    <row r="278" spans="1:7" s="3" customFormat="1" ht="30">
      <c r="A278" s="7" t="s">
        <v>506</v>
      </c>
      <c r="B278" s="2" t="s">
        <v>702</v>
      </c>
      <c r="C278" s="2" t="s">
        <v>707</v>
      </c>
      <c r="D278" s="12" t="s">
        <v>276</v>
      </c>
      <c r="E278" s="13">
        <v>200</v>
      </c>
      <c r="F278" s="14">
        <v>220</v>
      </c>
      <c r="G278" s="14"/>
    </row>
    <row r="279" spans="1:7" s="3" customFormat="1" ht="30.75">
      <c r="A279" s="10" t="s">
        <v>505</v>
      </c>
      <c r="B279" s="2" t="s">
        <v>702</v>
      </c>
      <c r="C279" s="2" t="s">
        <v>707</v>
      </c>
      <c r="D279" s="12" t="s">
        <v>276</v>
      </c>
      <c r="E279" s="13">
        <v>240</v>
      </c>
      <c r="F279" s="14">
        <v>220</v>
      </c>
      <c r="G279" s="14"/>
    </row>
    <row r="280" spans="1:7" s="3" customFormat="1" ht="45.75">
      <c r="A280" s="10" t="s">
        <v>448</v>
      </c>
      <c r="B280" s="2" t="s">
        <v>702</v>
      </c>
      <c r="C280" s="2" t="s">
        <v>707</v>
      </c>
      <c r="D280" s="12" t="s">
        <v>277</v>
      </c>
      <c r="E280" s="13"/>
      <c r="F280" s="14">
        <v>145</v>
      </c>
      <c r="G280" s="14"/>
    </row>
    <row r="281" spans="1:7" s="3" customFormat="1" ht="30">
      <c r="A281" s="7" t="s">
        <v>506</v>
      </c>
      <c r="B281" s="2" t="s">
        <v>702</v>
      </c>
      <c r="C281" s="2" t="s">
        <v>707</v>
      </c>
      <c r="D281" s="12" t="s">
        <v>277</v>
      </c>
      <c r="E281" s="13">
        <v>200</v>
      </c>
      <c r="F281" s="14">
        <v>145</v>
      </c>
      <c r="G281" s="14"/>
    </row>
    <row r="282" spans="1:7" s="3" customFormat="1" ht="30.75">
      <c r="A282" s="10" t="s">
        <v>505</v>
      </c>
      <c r="B282" s="2" t="s">
        <v>702</v>
      </c>
      <c r="C282" s="2" t="s">
        <v>707</v>
      </c>
      <c r="D282" s="12" t="s">
        <v>277</v>
      </c>
      <c r="E282" s="13">
        <v>240</v>
      </c>
      <c r="F282" s="14">
        <v>145</v>
      </c>
      <c r="G282" s="14"/>
    </row>
    <row r="283" spans="1:7" s="3" customFormat="1" ht="45.75">
      <c r="A283" s="34" t="s">
        <v>121</v>
      </c>
      <c r="B283" s="2" t="s">
        <v>702</v>
      </c>
      <c r="C283" s="2" t="s">
        <v>707</v>
      </c>
      <c r="D283" s="12" t="s">
        <v>239</v>
      </c>
      <c r="E283" s="13"/>
      <c r="F283" s="14">
        <v>100</v>
      </c>
      <c r="G283" s="14"/>
    </row>
    <row r="284" spans="1:7" s="3" customFormat="1" ht="45.75">
      <c r="A284" s="55" t="s">
        <v>445</v>
      </c>
      <c r="B284" s="2" t="s">
        <v>702</v>
      </c>
      <c r="C284" s="2" t="s">
        <v>707</v>
      </c>
      <c r="D284" s="13" t="s">
        <v>240</v>
      </c>
      <c r="E284" s="13"/>
      <c r="F284" s="14">
        <v>100</v>
      </c>
      <c r="G284" s="14">
        <v>0</v>
      </c>
    </row>
    <row r="285" spans="1:7" s="3" customFormat="1" ht="60.75">
      <c r="A285" s="35" t="s">
        <v>739</v>
      </c>
      <c r="B285" s="2" t="s">
        <v>702</v>
      </c>
      <c r="C285" s="2" t="s">
        <v>707</v>
      </c>
      <c r="D285" s="13" t="s">
        <v>603</v>
      </c>
      <c r="E285" s="13"/>
      <c r="F285" s="14">
        <v>100</v>
      </c>
      <c r="G285" s="14">
        <v>0</v>
      </c>
    </row>
    <row r="286" spans="1:7" s="3" customFormat="1" ht="30.75">
      <c r="A286" s="9" t="s">
        <v>506</v>
      </c>
      <c r="B286" s="2" t="s">
        <v>702</v>
      </c>
      <c r="C286" s="2" t="s">
        <v>707</v>
      </c>
      <c r="D286" s="13" t="s">
        <v>603</v>
      </c>
      <c r="E286" s="13">
        <v>200</v>
      </c>
      <c r="F286" s="14">
        <v>100</v>
      </c>
      <c r="G286" s="14"/>
    </row>
    <row r="287" spans="1:7" s="3" customFormat="1" ht="30.75">
      <c r="A287" s="9" t="s">
        <v>507</v>
      </c>
      <c r="B287" s="2" t="s">
        <v>702</v>
      </c>
      <c r="C287" s="2" t="s">
        <v>707</v>
      </c>
      <c r="D287" s="13" t="s">
        <v>603</v>
      </c>
      <c r="E287" s="13">
        <v>240</v>
      </c>
      <c r="F287" s="14">
        <v>100</v>
      </c>
      <c r="G287" s="14"/>
    </row>
    <row r="288" spans="1:49" s="25" customFormat="1" ht="15.75">
      <c r="A288" s="44" t="s">
        <v>679</v>
      </c>
      <c r="B288" s="2" t="s">
        <v>702</v>
      </c>
      <c r="C288" s="2" t="s">
        <v>703</v>
      </c>
      <c r="D288" s="12"/>
      <c r="E288" s="12"/>
      <c r="F288" s="14">
        <v>90368.8</v>
      </c>
      <c r="G288" s="1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</row>
    <row r="289" spans="1:49" s="25" customFormat="1" ht="45.75">
      <c r="A289" s="34" t="s">
        <v>128</v>
      </c>
      <c r="B289" s="2" t="s">
        <v>702</v>
      </c>
      <c r="C289" s="2" t="s">
        <v>703</v>
      </c>
      <c r="D289" s="12" t="s">
        <v>197</v>
      </c>
      <c r="E289" s="21"/>
      <c r="F289" s="14">
        <v>1520</v>
      </c>
      <c r="G289" s="1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</row>
    <row r="290" spans="1:49" s="25" customFormat="1" ht="30.75">
      <c r="A290" s="34" t="s">
        <v>394</v>
      </c>
      <c r="B290" s="2" t="s">
        <v>702</v>
      </c>
      <c r="C290" s="2" t="s">
        <v>703</v>
      </c>
      <c r="D290" s="13" t="s">
        <v>198</v>
      </c>
      <c r="E290" s="21"/>
      <c r="F290" s="14">
        <v>1100</v>
      </c>
      <c r="G290" s="1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</row>
    <row r="291" spans="1:49" s="25" customFormat="1" ht="45.75">
      <c r="A291" s="34" t="s">
        <v>159</v>
      </c>
      <c r="B291" s="2" t="s">
        <v>702</v>
      </c>
      <c r="C291" s="2" t="s">
        <v>703</v>
      </c>
      <c r="D291" s="13" t="s">
        <v>200</v>
      </c>
      <c r="E291" s="13"/>
      <c r="F291" s="14">
        <v>400</v>
      </c>
      <c r="G291" s="1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</row>
    <row r="292" spans="1:7" s="3" customFormat="1" ht="60.75">
      <c r="A292" s="34" t="s">
        <v>64</v>
      </c>
      <c r="B292" s="2" t="s">
        <v>702</v>
      </c>
      <c r="C292" s="2" t="s">
        <v>703</v>
      </c>
      <c r="D292" s="13" t="s">
        <v>200</v>
      </c>
      <c r="E292" s="13"/>
      <c r="F292" s="14">
        <v>400</v>
      </c>
      <c r="G292" s="14"/>
    </row>
    <row r="293" spans="1:7" s="3" customFormat="1" ht="15.75">
      <c r="A293" s="9" t="s">
        <v>508</v>
      </c>
      <c r="B293" s="2" t="s">
        <v>702</v>
      </c>
      <c r="C293" s="2" t="s">
        <v>703</v>
      </c>
      <c r="D293" s="13" t="s">
        <v>200</v>
      </c>
      <c r="E293" s="21">
        <v>800</v>
      </c>
      <c r="F293" s="14">
        <v>400</v>
      </c>
      <c r="G293" s="14"/>
    </row>
    <row r="294" spans="1:7" s="3" customFormat="1" ht="45.75">
      <c r="A294" s="9" t="s">
        <v>483</v>
      </c>
      <c r="B294" s="2" t="s">
        <v>702</v>
      </c>
      <c r="C294" s="2" t="s">
        <v>703</v>
      </c>
      <c r="D294" s="13" t="s">
        <v>200</v>
      </c>
      <c r="E294" s="21">
        <v>810</v>
      </c>
      <c r="F294" s="14">
        <v>400</v>
      </c>
      <c r="G294" s="14"/>
    </row>
    <row r="295" spans="1:7" s="3" customFormat="1" ht="210.75">
      <c r="A295" s="9" t="s">
        <v>0</v>
      </c>
      <c r="B295" s="2" t="s">
        <v>702</v>
      </c>
      <c r="C295" s="2" t="s">
        <v>703</v>
      </c>
      <c r="D295" s="13" t="s">
        <v>201</v>
      </c>
      <c r="E295" s="21"/>
      <c r="F295" s="14">
        <v>100</v>
      </c>
      <c r="G295" s="14"/>
    </row>
    <row r="296" spans="1:7" s="3" customFormat="1" ht="15.75">
      <c r="A296" s="9" t="s">
        <v>508</v>
      </c>
      <c r="B296" s="2" t="s">
        <v>702</v>
      </c>
      <c r="C296" s="2" t="s">
        <v>703</v>
      </c>
      <c r="D296" s="13" t="s">
        <v>201</v>
      </c>
      <c r="E296" s="21">
        <v>800</v>
      </c>
      <c r="F296" s="14">
        <v>100</v>
      </c>
      <c r="G296" s="14"/>
    </row>
    <row r="297" spans="1:7" s="3" customFormat="1" ht="45.75">
      <c r="A297" s="9" t="s">
        <v>483</v>
      </c>
      <c r="B297" s="2" t="s">
        <v>702</v>
      </c>
      <c r="C297" s="2" t="s">
        <v>703</v>
      </c>
      <c r="D297" s="13" t="s">
        <v>201</v>
      </c>
      <c r="E297" s="21">
        <v>810</v>
      </c>
      <c r="F297" s="14">
        <v>100</v>
      </c>
      <c r="G297" s="14"/>
    </row>
    <row r="298" spans="1:7" s="3" customFormat="1" ht="45.75">
      <c r="A298" s="9" t="s">
        <v>266</v>
      </c>
      <c r="B298" s="2" t="s">
        <v>702</v>
      </c>
      <c r="C298" s="2" t="s">
        <v>703</v>
      </c>
      <c r="D298" s="13" t="s">
        <v>267</v>
      </c>
      <c r="E298" s="21"/>
      <c r="F298" s="14">
        <v>200</v>
      </c>
      <c r="G298" s="14"/>
    </row>
    <row r="299" spans="1:7" s="3" customFormat="1" ht="15.75">
      <c r="A299" s="9" t="s">
        <v>508</v>
      </c>
      <c r="B299" s="2" t="s">
        <v>702</v>
      </c>
      <c r="C299" s="2" t="s">
        <v>703</v>
      </c>
      <c r="D299" s="13" t="s">
        <v>267</v>
      </c>
      <c r="E299" s="21">
        <v>800</v>
      </c>
      <c r="F299" s="14">
        <v>200</v>
      </c>
      <c r="G299" s="14"/>
    </row>
    <row r="300" spans="1:7" s="3" customFormat="1" ht="45.75">
      <c r="A300" s="9" t="s">
        <v>483</v>
      </c>
      <c r="B300" s="2" t="s">
        <v>702</v>
      </c>
      <c r="C300" s="2" t="s">
        <v>703</v>
      </c>
      <c r="D300" s="13" t="s">
        <v>267</v>
      </c>
      <c r="E300" s="21">
        <v>810</v>
      </c>
      <c r="F300" s="14">
        <v>200</v>
      </c>
      <c r="G300" s="14"/>
    </row>
    <row r="301" spans="1:7" s="3" customFormat="1" ht="30.75">
      <c r="A301" s="9" t="s">
        <v>65</v>
      </c>
      <c r="B301" s="2" t="s">
        <v>702</v>
      </c>
      <c r="C301" s="2" t="s">
        <v>703</v>
      </c>
      <c r="D301" s="13" t="s">
        <v>202</v>
      </c>
      <c r="E301" s="21"/>
      <c r="F301" s="14">
        <v>400</v>
      </c>
      <c r="G301" s="14"/>
    </row>
    <row r="302" spans="1:7" s="3" customFormat="1" ht="30.75">
      <c r="A302" s="9" t="s">
        <v>506</v>
      </c>
      <c r="B302" s="2" t="s">
        <v>702</v>
      </c>
      <c r="C302" s="2" t="s">
        <v>703</v>
      </c>
      <c r="D302" s="13" t="s">
        <v>202</v>
      </c>
      <c r="E302" s="21">
        <v>200</v>
      </c>
      <c r="F302" s="14">
        <v>400</v>
      </c>
      <c r="G302" s="14"/>
    </row>
    <row r="303" spans="1:7" s="3" customFormat="1" ht="30.75">
      <c r="A303" s="9" t="s">
        <v>507</v>
      </c>
      <c r="B303" s="2" t="s">
        <v>702</v>
      </c>
      <c r="C303" s="2" t="s">
        <v>703</v>
      </c>
      <c r="D303" s="13" t="s">
        <v>202</v>
      </c>
      <c r="E303" s="21">
        <v>240</v>
      </c>
      <c r="F303" s="14">
        <v>400</v>
      </c>
      <c r="G303" s="14"/>
    </row>
    <row r="304" spans="1:7" s="3" customFormat="1" ht="60.75">
      <c r="A304" s="55" t="s">
        <v>207</v>
      </c>
      <c r="B304" s="2" t="s">
        <v>702</v>
      </c>
      <c r="C304" s="2" t="s">
        <v>703</v>
      </c>
      <c r="D304" s="13" t="s">
        <v>206</v>
      </c>
      <c r="E304" s="21"/>
      <c r="F304" s="14">
        <v>420</v>
      </c>
      <c r="G304" s="14"/>
    </row>
    <row r="305" spans="1:7" s="3" customFormat="1" ht="30.75">
      <c r="A305" s="9" t="s">
        <v>506</v>
      </c>
      <c r="B305" s="2" t="s">
        <v>702</v>
      </c>
      <c r="C305" s="2" t="s">
        <v>703</v>
      </c>
      <c r="D305" s="13" t="s">
        <v>206</v>
      </c>
      <c r="E305" s="21">
        <v>200</v>
      </c>
      <c r="F305" s="14">
        <v>420</v>
      </c>
      <c r="G305" s="14"/>
    </row>
    <row r="306" spans="1:7" s="3" customFormat="1" ht="30.75">
      <c r="A306" s="9" t="s">
        <v>507</v>
      </c>
      <c r="B306" s="2" t="s">
        <v>702</v>
      </c>
      <c r="C306" s="2" t="s">
        <v>703</v>
      </c>
      <c r="D306" s="13" t="s">
        <v>206</v>
      </c>
      <c r="E306" s="21">
        <v>240</v>
      </c>
      <c r="F306" s="14">
        <v>420</v>
      </c>
      <c r="G306" s="14"/>
    </row>
    <row r="307" spans="1:7" s="3" customFormat="1" ht="45.75">
      <c r="A307" s="34" t="s">
        <v>116</v>
      </c>
      <c r="B307" s="2" t="s">
        <v>702</v>
      </c>
      <c r="C307" s="2" t="s">
        <v>703</v>
      </c>
      <c r="D307" s="12" t="s">
        <v>209</v>
      </c>
      <c r="E307" s="21"/>
      <c r="F307" s="14">
        <v>72991.8</v>
      </c>
      <c r="G307" s="14"/>
    </row>
    <row r="308" spans="1:7" s="3" customFormat="1" ht="30.75">
      <c r="A308" s="34" t="s">
        <v>172</v>
      </c>
      <c r="B308" s="2" t="s">
        <v>702</v>
      </c>
      <c r="C308" s="2" t="s">
        <v>703</v>
      </c>
      <c r="D308" s="12" t="s">
        <v>213</v>
      </c>
      <c r="E308" s="21"/>
      <c r="F308" s="14">
        <v>2220</v>
      </c>
      <c r="G308" s="14">
        <v>0</v>
      </c>
    </row>
    <row r="309" spans="1:7" s="3" customFormat="1" ht="60.75">
      <c r="A309" s="9" t="s">
        <v>370</v>
      </c>
      <c r="B309" s="2" t="s">
        <v>702</v>
      </c>
      <c r="C309" s="2" t="s">
        <v>703</v>
      </c>
      <c r="D309" s="13" t="s">
        <v>216</v>
      </c>
      <c r="E309" s="21"/>
      <c r="F309" s="14">
        <v>210</v>
      </c>
      <c r="G309" s="14"/>
    </row>
    <row r="310" spans="1:7" s="3" customFormat="1" ht="30.75">
      <c r="A310" s="9" t="s">
        <v>506</v>
      </c>
      <c r="B310" s="2" t="s">
        <v>702</v>
      </c>
      <c r="C310" s="2" t="s">
        <v>703</v>
      </c>
      <c r="D310" s="13" t="s">
        <v>216</v>
      </c>
      <c r="E310" s="21">
        <v>200</v>
      </c>
      <c r="F310" s="14">
        <v>210</v>
      </c>
      <c r="G310" s="14"/>
    </row>
    <row r="311" spans="1:7" s="3" customFormat="1" ht="30.75">
      <c r="A311" s="9" t="s">
        <v>507</v>
      </c>
      <c r="B311" s="2" t="s">
        <v>702</v>
      </c>
      <c r="C311" s="2" t="s">
        <v>703</v>
      </c>
      <c r="D311" s="13" t="s">
        <v>216</v>
      </c>
      <c r="E311" s="21">
        <v>240</v>
      </c>
      <c r="F311" s="14">
        <v>210</v>
      </c>
      <c r="G311" s="14"/>
    </row>
    <row r="312" spans="1:7" s="3" customFormat="1" ht="75.75">
      <c r="A312" s="9" t="s">
        <v>2</v>
      </c>
      <c r="B312" s="2" t="s">
        <v>702</v>
      </c>
      <c r="C312" s="2" t="s">
        <v>703</v>
      </c>
      <c r="D312" s="12" t="s">
        <v>218</v>
      </c>
      <c r="E312" s="21"/>
      <c r="F312" s="14">
        <v>2010</v>
      </c>
      <c r="G312" s="14"/>
    </row>
    <row r="313" spans="1:7" s="3" customFormat="1" ht="30.75">
      <c r="A313" s="9" t="s">
        <v>506</v>
      </c>
      <c r="B313" s="2" t="s">
        <v>702</v>
      </c>
      <c r="C313" s="2" t="s">
        <v>703</v>
      </c>
      <c r="D313" s="12" t="s">
        <v>218</v>
      </c>
      <c r="E313" s="13">
        <v>200</v>
      </c>
      <c r="F313" s="14">
        <v>2010</v>
      </c>
      <c r="G313" s="14"/>
    </row>
    <row r="314" spans="1:7" s="3" customFormat="1" ht="30.75">
      <c r="A314" s="22" t="s">
        <v>507</v>
      </c>
      <c r="B314" s="2" t="s">
        <v>702</v>
      </c>
      <c r="C314" s="2" t="s">
        <v>703</v>
      </c>
      <c r="D314" s="12" t="s">
        <v>218</v>
      </c>
      <c r="E314" s="13">
        <v>240</v>
      </c>
      <c r="F314" s="14">
        <v>2010</v>
      </c>
      <c r="G314" s="14"/>
    </row>
    <row r="315" spans="1:7" s="3" customFormat="1" ht="15.75">
      <c r="A315" s="22" t="s">
        <v>427</v>
      </c>
      <c r="B315" s="2" t="s">
        <v>702</v>
      </c>
      <c r="C315" s="2" t="s">
        <v>703</v>
      </c>
      <c r="D315" s="13" t="s">
        <v>292</v>
      </c>
      <c r="E315" s="58"/>
      <c r="F315" s="14">
        <v>70771.8</v>
      </c>
      <c r="G315" s="14"/>
    </row>
    <row r="316" spans="1:7" s="3" customFormat="1" ht="30.75">
      <c r="A316" s="22" t="s">
        <v>139</v>
      </c>
      <c r="B316" s="2" t="s">
        <v>702</v>
      </c>
      <c r="C316" s="2" t="s">
        <v>703</v>
      </c>
      <c r="D316" s="13" t="s">
        <v>731</v>
      </c>
      <c r="E316" s="58"/>
      <c r="F316" s="14">
        <v>15000</v>
      </c>
      <c r="G316" s="14"/>
    </row>
    <row r="317" spans="1:7" s="3" customFormat="1" ht="33" customHeight="1">
      <c r="A317" s="22" t="s">
        <v>459</v>
      </c>
      <c r="B317" s="2" t="s">
        <v>702</v>
      </c>
      <c r="C317" s="2" t="s">
        <v>703</v>
      </c>
      <c r="D317" s="13" t="s">
        <v>731</v>
      </c>
      <c r="E317" s="58"/>
      <c r="F317" s="14">
        <v>15000</v>
      </c>
      <c r="G317" s="14"/>
    </row>
    <row r="318" spans="1:7" s="3" customFormat="1" ht="60.75">
      <c r="A318" s="22" t="s">
        <v>538</v>
      </c>
      <c r="B318" s="2" t="s">
        <v>702</v>
      </c>
      <c r="C318" s="2" t="s">
        <v>703</v>
      </c>
      <c r="D318" s="13" t="s">
        <v>731</v>
      </c>
      <c r="E318" s="58">
        <v>100</v>
      </c>
      <c r="F318" s="14">
        <v>15000</v>
      </c>
      <c r="G318" s="14"/>
    </row>
    <row r="319" spans="1:7" s="3" customFormat="1" ht="15.75">
      <c r="A319" s="22" t="s">
        <v>475</v>
      </c>
      <c r="B319" s="2" t="s">
        <v>702</v>
      </c>
      <c r="C319" s="2" t="s">
        <v>703</v>
      </c>
      <c r="D319" s="13" t="s">
        <v>731</v>
      </c>
      <c r="E319" s="58">
        <v>110</v>
      </c>
      <c r="F319" s="14">
        <v>15000</v>
      </c>
      <c r="G319" s="14"/>
    </row>
    <row r="320" spans="1:7" s="3" customFormat="1" ht="30.75" hidden="1">
      <c r="A320" s="22" t="s">
        <v>506</v>
      </c>
      <c r="B320" s="2" t="s">
        <v>702</v>
      </c>
      <c r="C320" s="2" t="s">
        <v>703</v>
      </c>
      <c r="D320" s="13" t="s">
        <v>731</v>
      </c>
      <c r="E320" s="58">
        <v>200</v>
      </c>
      <c r="F320" s="14"/>
      <c r="G320" s="14"/>
    </row>
    <row r="321" spans="1:7" s="3" customFormat="1" ht="30.75" hidden="1">
      <c r="A321" s="22" t="s">
        <v>507</v>
      </c>
      <c r="B321" s="2" t="s">
        <v>702</v>
      </c>
      <c r="C321" s="2" t="s">
        <v>703</v>
      </c>
      <c r="D321" s="13" t="s">
        <v>731</v>
      </c>
      <c r="E321" s="58">
        <v>240</v>
      </c>
      <c r="F321" s="14"/>
      <c r="G321" s="14"/>
    </row>
    <row r="322" spans="1:7" s="3" customFormat="1" ht="30.75">
      <c r="A322" s="22" t="s">
        <v>730</v>
      </c>
      <c r="B322" s="2" t="s">
        <v>702</v>
      </c>
      <c r="C322" s="2" t="s">
        <v>703</v>
      </c>
      <c r="D322" s="13" t="s">
        <v>732</v>
      </c>
      <c r="E322" s="58"/>
      <c r="F322" s="14">
        <v>7500</v>
      </c>
      <c r="G322" s="14"/>
    </row>
    <row r="323" spans="1:7" s="3" customFormat="1" ht="60.75">
      <c r="A323" s="22" t="s">
        <v>538</v>
      </c>
      <c r="B323" s="2" t="s">
        <v>702</v>
      </c>
      <c r="C323" s="2" t="s">
        <v>703</v>
      </c>
      <c r="D323" s="13" t="s">
        <v>732</v>
      </c>
      <c r="E323" s="58">
        <v>100</v>
      </c>
      <c r="F323" s="14">
        <v>7500</v>
      </c>
      <c r="G323" s="14"/>
    </row>
    <row r="324" spans="1:7" s="3" customFormat="1" ht="15.75">
      <c r="A324" s="22" t="s">
        <v>475</v>
      </c>
      <c r="B324" s="2" t="s">
        <v>702</v>
      </c>
      <c r="C324" s="2" t="s">
        <v>703</v>
      </c>
      <c r="D324" s="13" t="s">
        <v>732</v>
      </c>
      <c r="E324" s="58">
        <v>110</v>
      </c>
      <c r="F324" s="14">
        <v>7500</v>
      </c>
      <c r="G324" s="14"/>
    </row>
    <row r="325" spans="1:7" s="3" customFormat="1" ht="30.75" hidden="1">
      <c r="A325" s="22" t="s">
        <v>506</v>
      </c>
      <c r="B325" s="2" t="s">
        <v>702</v>
      </c>
      <c r="C325" s="2" t="s">
        <v>703</v>
      </c>
      <c r="D325" s="13" t="s">
        <v>732</v>
      </c>
      <c r="E325" s="58">
        <v>200</v>
      </c>
      <c r="F325" s="14"/>
      <c r="G325" s="14"/>
    </row>
    <row r="326" spans="1:7" s="3" customFormat="1" ht="30.75" hidden="1">
      <c r="A326" s="22" t="s">
        <v>507</v>
      </c>
      <c r="B326" s="2" t="s">
        <v>702</v>
      </c>
      <c r="C326" s="2" t="s">
        <v>703</v>
      </c>
      <c r="D326" s="13" t="s">
        <v>732</v>
      </c>
      <c r="E326" s="58">
        <v>240</v>
      </c>
      <c r="F326" s="14"/>
      <c r="G326" s="14"/>
    </row>
    <row r="327" spans="1:7" s="3" customFormat="1" ht="30">
      <c r="A327" s="87" t="s">
        <v>619</v>
      </c>
      <c r="B327" s="2" t="s">
        <v>702</v>
      </c>
      <c r="C327" s="2" t="s">
        <v>703</v>
      </c>
      <c r="D327" s="13" t="s">
        <v>733</v>
      </c>
      <c r="E327" s="58"/>
      <c r="F327" s="14">
        <v>48271.8</v>
      </c>
      <c r="G327" s="14"/>
    </row>
    <row r="328" spans="1:7" s="3" customFormat="1" ht="30">
      <c r="A328" s="87" t="s">
        <v>510</v>
      </c>
      <c r="B328" s="2" t="s">
        <v>702</v>
      </c>
      <c r="C328" s="2" t="s">
        <v>703</v>
      </c>
      <c r="D328" s="13" t="s">
        <v>733</v>
      </c>
      <c r="E328" s="58">
        <v>600</v>
      </c>
      <c r="F328" s="14">
        <v>48271.8</v>
      </c>
      <c r="G328" s="14"/>
    </row>
    <row r="329" spans="1:7" s="3" customFormat="1" ht="15">
      <c r="A329" s="87" t="s">
        <v>511</v>
      </c>
      <c r="B329" s="2" t="s">
        <v>702</v>
      </c>
      <c r="C329" s="2" t="s">
        <v>703</v>
      </c>
      <c r="D329" s="13" t="s">
        <v>733</v>
      </c>
      <c r="E329" s="58">
        <v>610</v>
      </c>
      <c r="F329" s="14">
        <v>48271.8</v>
      </c>
      <c r="G329" s="14"/>
    </row>
    <row r="330" spans="1:7" s="3" customFormat="1" ht="60">
      <c r="A330" s="37" t="s">
        <v>120</v>
      </c>
      <c r="B330" s="2" t="s">
        <v>702</v>
      </c>
      <c r="C330" s="2" t="s">
        <v>703</v>
      </c>
      <c r="D330" s="12" t="s">
        <v>243</v>
      </c>
      <c r="E330" s="21"/>
      <c r="F330" s="14">
        <v>15857</v>
      </c>
      <c r="G330" s="14"/>
    </row>
    <row r="331" spans="1:7" s="3" customFormat="1" ht="30.75">
      <c r="A331" s="34" t="s">
        <v>568</v>
      </c>
      <c r="B331" s="2" t="s">
        <v>702</v>
      </c>
      <c r="C331" s="2" t="s">
        <v>703</v>
      </c>
      <c r="D331" s="12" t="s">
        <v>245</v>
      </c>
      <c r="E331" s="21"/>
      <c r="F331" s="14">
        <v>15857</v>
      </c>
      <c r="G331" s="14">
        <v>0</v>
      </c>
    </row>
    <row r="332" spans="1:7" s="3" customFormat="1" ht="30.75">
      <c r="A332" s="9" t="s">
        <v>625</v>
      </c>
      <c r="B332" s="2" t="s">
        <v>702</v>
      </c>
      <c r="C332" s="2" t="s">
        <v>703</v>
      </c>
      <c r="D332" s="13" t="s">
        <v>734</v>
      </c>
      <c r="E332" s="21"/>
      <c r="F332" s="14">
        <v>15857</v>
      </c>
      <c r="G332" s="14">
        <v>0</v>
      </c>
    </row>
    <row r="333" spans="1:7" s="3" customFormat="1" ht="30.75">
      <c r="A333" s="9" t="s">
        <v>510</v>
      </c>
      <c r="B333" s="2" t="s">
        <v>702</v>
      </c>
      <c r="C333" s="2" t="s">
        <v>703</v>
      </c>
      <c r="D333" s="13" t="s">
        <v>734</v>
      </c>
      <c r="E333" s="13">
        <v>600</v>
      </c>
      <c r="F333" s="14">
        <v>15857</v>
      </c>
      <c r="G333" s="14"/>
    </row>
    <row r="334" spans="1:7" s="3" customFormat="1" ht="15.75">
      <c r="A334" s="9" t="s">
        <v>511</v>
      </c>
      <c r="B334" s="2" t="s">
        <v>702</v>
      </c>
      <c r="C334" s="2" t="s">
        <v>703</v>
      </c>
      <c r="D334" s="12" t="s">
        <v>734</v>
      </c>
      <c r="E334" s="13">
        <v>610</v>
      </c>
      <c r="F334" s="14">
        <v>15857</v>
      </c>
      <c r="G334" s="14"/>
    </row>
    <row r="335" spans="1:7" ht="15">
      <c r="A335" s="9" t="s">
        <v>556</v>
      </c>
      <c r="B335" s="2" t="s">
        <v>710</v>
      </c>
      <c r="C335" s="2"/>
      <c r="D335" s="12"/>
      <c r="E335" s="13"/>
      <c r="F335" s="14">
        <v>108107.1</v>
      </c>
      <c r="G335" s="14">
        <v>0</v>
      </c>
    </row>
    <row r="336" spans="1:7" ht="15">
      <c r="A336" s="9" t="s">
        <v>680</v>
      </c>
      <c r="B336" s="2" t="s">
        <v>710</v>
      </c>
      <c r="C336" s="2" t="s">
        <v>700</v>
      </c>
      <c r="D336" s="12"/>
      <c r="E336" s="13"/>
      <c r="F336" s="14">
        <v>28254.6</v>
      </c>
      <c r="G336" s="14"/>
    </row>
    <row r="337" spans="1:7" ht="60">
      <c r="A337" s="34" t="s">
        <v>123</v>
      </c>
      <c r="B337" s="2" t="s">
        <v>710</v>
      </c>
      <c r="C337" s="2" t="s">
        <v>700</v>
      </c>
      <c r="D337" s="13" t="s">
        <v>579</v>
      </c>
      <c r="E337" s="13"/>
      <c r="F337" s="14">
        <v>26994</v>
      </c>
      <c r="G337" s="14">
        <v>0</v>
      </c>
    </row>
    <row r="338" spans="1:7" ht="75">
      <c r="A338" s="9" t="s">
        <v>749</v>
      </c>
      <c r="B338" s="2" t="s">
        <v>710</v>
      </c>
      <c r="C338" s="2" t="s">
        <v>700</v>
      </c>
      <c r="D338" s="12" t="s">
        <v>186</v>
      </c>
      <c r="E338" s="13"/>
      <c r="F338" s="14">
        <v>26754.3</v>
      </c>
      <c r="G338" s="14"/>
    </row>
    <row r="339" spans="1:7" ht="75">
      <c r="A339" s="22" t="s">
        <v>57</v>
      </c>
      <c r="B339" s="2" t="s">
        <v>710</v>
      </c>
      <c r="C339" s="2" t="s">
        <v>700</v>
      </c>
      <c r="D339" s="13" t="s">
        <v>187</v>
      </c>
      <c r="E339" s="13"/>
      <c r="F339" s="14">
        <v>26754.3</v>
      </c>
      <c r="G339" s="14"/>
    </row>
    <row r="340" spans="1:7" ht="45">
      <c r="A340" s="22" t="s">
        <v>188</v>
      </c>
      <c r="B340" s="2" t="s">
        <v>710</v>
      </c>
      <c r="C340" s="2" t="s">
        <v>700</v>
      </c>
      <c r="D340" s="13" t="s">
        <v>189</v>
      </c>
      <c r="E340" s="13"/>
      <c r="F340" s="14">
        <v>26754.3</v>
      </c>
      <c r="G340" s="14"/>
    </row>
    <row r="341" spans="1:7" ht="30">
      <c r="A341" s="9" t="s">
        <v>506</v>
      </c>
      <c r="B341" s="2" t="s">
        <v>710</v>
      </c>
      <c r="C341" s="2" t="s">
        <v>700</v>
      </c>
      <c r="D341" s="13" t="s">
        <v>189</v>
      </c>
      <c r="E341" s="13">
        <v>200</v>
      </c>
      <c r="F341" s="14">
        <v>26754.3</v>
      </c>
      <c r="G341" s="14"/>
    </row>
    <row r="342" spans="1:7" ht="30">
      <c r="A342" s="9" t="s">
        <v>507</v>
      </c>
      <c r="B342" s="2" t="s">
        <v>710</v>
      </c>
      <c r="C342" s="2" t="s">
        <v>700</v>
      </c>
      <c r="D342" s="13" t="s">
        <v>189</v>
      </c>
      <c r="E342" s="13">
        <v>240</v>
      </c>
      <c r="F342" s="14">
        <v>26754.3</v>
      </c>
      <c r="G342" s="14"/>
    </row>
    <row r="343" spans="1:7" ht="30">
      <c r="A343" s="9" t="s">
        <v>378</v>
      </c>
      <c r="B343" s="2" t="s">
        <v>710</v>
      </c>
      <c r="C343" s="2" t="s">
        <v>700</v>
      </c>
      <c r="D343" s="13" t="s">
        <v>190</v>
      </c>
      <c r="E343" s="13"/>
      <c r="F343" s="14">
        <v>239.7</v>
      </c>
      <c r="G343" s="14"/>
    </row>
    <row r="344" spans="1:7" ht="45">
      <c r="A344" s="9" t="s">
        <v>379</v>
      </c>
      <c r="B344" s="2" t="s">
        <v>710</v>
      </c>
      <c r="C344" s="2" t="s">
        <v>700</v>
      </c>
      <c r="D344" s="13" t="s">
        <v>192</v>
      </c>
      <c r="E344" s="13"/>
      <c r="F344" s="14">
        <v>239.7</v>
      </c>
      <c r="G344" s="14"/>
    </row>
    <row r="345" spans="1:7" ht="45">
      <c r="A345" s="9" t="s">
        <v>384</v>
      </c>
      <c r="B345" s="2" t="s">
        <v>710</v>
      </c>
      <c r="C345" s="2" t="s">
        <v>700</v>
      </c>
      <c r="D345" s="12" t="s">
        <v>191</v>
      </c>
      <c r="E345" s="13"/>
      <c r="F345" s="14">
        <v>239.7</v>
      </c>
      <c r="G345" s="14"/>
    </row>
    <row r="346" spans="1:7" ht="30">
      <c r="A346" s="9" t="s">
        <v>506</v>
      </c>
      <c r="B346" s="2" t="s">
        <v>710</v>
      </c>
      <c r="C346" s="2" t="s">
        <v>700</v>
      </c>
      <c r="D346" s="12" t="s">
        <v>191</v>
      </c>
      <c r="E346" s="13">
        <v>200</v>
      </c>
      <c r="F346" s="14">
        <v>239.7</v>
      </c>
      <c r="G346" s="14"/>
    </row>
    <row r="347" spans="1:7" ht="30">
      <c r="A347" s="9" t="s">
        <v>507</v>
      </c>
      <c r="B347" s="2" t="s">
        <v>710</v>
      </c>
      <c r="C347" s="2" t="s">
        <v>700</v>
      </c>
      <c r="D347" s="12" t="s">
        <v>191</v>
      </c>
      <c r="E347" s="13">
        <v>240</v>
      </c>
      <c r="F347" s="14">
        <v>239.7</v>
      </c>
      <c r="G347" s="14"/>
    </row>
    <row r="348" spans="1:7" ht="45">
      <c r="A348" s="34" t="s">
        <v>116</v>
      </c>
      <c r="B348" s="2" t="s">
        <v>710</v>
      </c>
      <c r="C348" s="2" t="s">
        <v>700</v>
      </c>
      <c r="D348" s="12" t="s">
        <v>209</v>
      </c>
      <c r="E348" s="13"/>
      <c r="F348" s="14">
        <v>650</v>
      </c>
      <c r="G348" s="14"/>
    </row>
    <row r="349" spans="1:7" ht="30">
      <c r="A349" s="34" t="s">
        <v>172</v>
      </c>
      <c r="B349" s="2" t="s">
        <v>710</v>
      </c>
      <c r="C349" s="2" t="s">
        <v>700</v>
      </c>
      <c r="D349" s="12" t="s">
        <v>213</v>
      </c>
      <c r="E349" s="13"/>
      <c r="F349" s="14">
        <v>650</v>
      </c>
      <c r="G349" s="14"/>
    </row>
    <row r="350" spans="1:7" ht="60">
      <c r="A350" s="9" t="s">
        <v>370</v>
      </c>
      <c r="B350" s="2" t="s">
        <v>710</v>
      </c>
      <c r="C350" s="2" t="s">
        <v>700</v>
      </c>
      <c r="D350" s="12" t="s">
        <v>216</v>
      </c>
      <c r="E350" s="13"/>
      <c r="F350" s="14">
        <v>50</v>
      </c>
      <c r="G350" s="14"/>
    </row>
    <row r="351" spans="1:7" ht="30">
      <c r="A351" s="9" t="s">
        <v>506</v>
      </c>
      <c r="B351" s="2" t="s">
        <v>710</v>
      </c>
      <c r="C351" s="2" t="s">
        <v>700</v>
      </c>
      <c r="D351" s="12" t="s">
        <v>216</v>
      </c>
      <c r="E351" s="13">
        <v>200</v>
      </c>
      <c r="F351" s="14">
        <v>50</v>
      </c>
      <c r="G351" s="14"/>
    </row>
    <row r="352" spans="1:7" ht="30">
      <c r="A352" s="9" t="s">
        <v>507</v>
      </c>
      <c r="B352" s="2" t="s">
        <v>710</v>
      </c>
      <c r="C352" s="2" t="s">
        <v>700</v>
      </c>
      <c r="D352" s="12" t="s">
        <v>216</v>
      </c>
      <c r="E352" s="13">
        <v>240</v>
      </c>
      <c r="F352" s="14">
        <v>50</v>
      </c>
      <c r="G352" s="14"/>
    </row>
    <row r="353" spans="1:7" ht="45">
      <c r="A353" s="9" t="s">
        <v>371</v>
      </c>
      <c r="B353" s="2" t="s">
        <v>710</v>
      </c>
      <c r="C353" s="2" t="s">
        <v>700</v>
      </c>
      <c r="D353" s="12" t="s">
        <v>217</v>
      </c>
      <c r="E353" s="13"/>
      <c r="F353" s="14">
        <v>600</v>
      </c>
      <c r="G353" s="14"/>
    </row>
    <row r="354" spans="1:7" ht="30">
      <c r="A354" s="9" t="s">
        <v>506</v>
      </c>
      <c r="B354" s="2" t="s">
        <v>710</v>
      </c>
      <c r="C354" s="2" t="s">
        <v>700</v>
      </c>
      <c r="D354" s="12" t="s">
        <v>217</v>
      </c>
      <c r="E354" s="13">
        <v>200</v>
      </c>
      <c r="F354" s="14">
        <v>600</v>
      </c>
      <c r="G354" s="14"/>
    </row>
    <row r="355" spans="1:7" ht="30">
      <c r="A355" s="9" t="s">
        <v>507</v>
      </c>
      <c r="B355" s="2" t="s">
        <v>710</v>
      </c>
      <c r="C355" s="2" t="s">
        <v>700</v>
      </c>
      <c r="D355" s="12" t="s">
        <v>217</v>
      </c>
      <c r="E355" s="13">
        <v>240</v>
      </c>
      <c r="F355" s="14">
        <v>600</v>
      </c>
      <c r="G355" s="14"/>
    </row>
    <row r="356" spans="1:7" ht="60">
      <c r="A356" s="39" t="s">
        <v>124</v>
      </c>
      <c r="B356" s="2" t="s">
        <v>710</v>
      </c>
      <c r="C356" s="2" t="s">
        <v>700</v>
      </c>
      <c r="D356" s="12" t="s">
        <v>263</v>
      </c>
      <c r="E356" s="13"/>
      <c r="F356" s="14">
        <v>610.6</v>
      </c>
      <c r="G356" s="14"/>
    </row>
    <row r="357" spans="1:7" ht="30">
      <c r="A357" s="39" t="s">
        <v>66</v>
      </c>
      <c r="B357" s="2" t="s">
        <v>710</v>
      </c>
      <c r="C357" s="2" t="s">
        <v>700</v>
      </c>
      <c r="D357" s="12" t="s">
        <v>265</v>
      </c>
      <c r="E357" s="13"/>
      <c r="F357" s="14">
        <v>610.6</v>
      </c>
      <c r="G357" s="14"/>
    </row>
    <row r="358" spans="1:7" ht="60">
      <c r="A358" s="39" t="s">
        <v>333</v>
      </c>
      <c r="B358" s="2" t="s">
        <v>710</v>
      </c>
      <c r="C358" s="2" t="s">
        <v>700</v>
      </c>
      <c r="D358" s="12" t="s">
        <v>264</v>
      </c>
      <c r="E358" s="13"/>
      <c r="F358" s="14">
        <v>606.4</v>
      </c>
      <c r="G358" s="14"/>
    </row>
    <row r="359" spans="1:7" ht="30">
      <c r="A359" s="9" t="s">
        <v>506</v>
      </c>
      <c r="B359" s="2" t="s">
        <v>710</v>
      </c>
      <c r="C359" s="2" t="s">
        <v>700</v>
      </c>
      <c r="D359" s="12" t="s">
        <v>264</v>
      </c>
      <c r="E359" s="13">
        <v>200</v>
      </c>
      <c r="F359" s="14">
        <v>606.4</v>
      </c>
      <c r="G359" s="14"/>
    </row>
    <row r="360" spans="1:7" ht="30">
      <c r="A360" s="9" t="s">
        <v>507</v>
      </c>
      <c r="B360" s="2" t="s">
        <v>710</v>
      </c>
      <c r="C360" s="2" t="s">
        <v>700</v>
      </c>
      <c r="D360" s="12" t="s">
        <v>264</v>
      </c>
      <c r="E360" s="13">
        <v>240</v>
      </c>
      <c r="F360" s="14">
        <v>606.4</v>
      </c>
      <c r="G360" s="14"/>
    </row>
    <row r="361" spans="1:7" ht="30">
      <c r="A361" s="22" t="s">
        <v>349</v>
      </c>
      <c r="B361" s="2" t="s">
        <v>710</v>
      </c>
      <c r="C361" s="2" t="s">
        <v>700</v>
      </c>
      <c r="D361" s="13" t="s">
        <v>350</v>
      </c>
      <c r="E361" s="13"/>
      <c r="F361" s="14">
        <v>4.2</v>
      </c>
      <c r="G361" s="14"/>
    </row>
    <row r="362" spans="1:7" ht="30">
      <c r="A362" s="22" t="s">
        <v>506</v>
      </c>
      <c r="B362" s="2" t="s">
        <v>710</v>
      </c>
      <c r="C362" s="2" t="s">
        <v>700</v>
      </c>
      <c r="D362" s="13" t="s">
        <v>350</v>
      </c>
      <c r="E362" s="13">
        <v>200</v>
      </c>
      <c r="F362" s="14">
        <v>4.2</v>
      </c>
      <c r="G362" s="14"/>
    </row>
    <row r="363" spans="1:7" ht="30">
      <c r="A363" s="22" t="s">
        <v>507</v>
      </c>
      <c r="B363" s="2" t="s">
        <v>710</v>
      </c>
      <c r="C363" s="2" t="s">
        <v>700</v>
      </c>
      <c r="D363" s="13" t="s">
        <v>350</v>
      </c>
      <c r="E363" s="13">
        <v>240</v>
      </c>
      <c r="F363" s="14">
        <v>4.2</v>
      </c>
      <c r="G363" s="14"/>
    </row>
    <row r="364" spans="1:7" ht="15">
      <c r="A364" s="10" t="s">
        <v>417</v>
      </c>
      <c r="B364" s="2" t="s">
        <v>710</v>
      </c>
      <c r="C364" s="2" t="s">
        <v>701</v>
      </c>
      <c r="D364" s="13"/>
      <c r="E364" s="13"/>
      <c r="F364" s="14">
        <v>13435.2</v>
      </c>
      <c r="G364" s="14">
        <v>0</v>
      </c>
    </row>
    <row r="365" spans="1:7" ht="54.75" customHeight="1">
      <c r="A365" s="34" t="s">
        <v>123</v>
      </c>
      <c r="B365" s="2" t="s">
        <v>710</v>
      </c>
      <c r="C365" s="2" t="s">
        <v>701</v>
      </c>
      <c r="D365" s="12" t="s">
        <v>579</v>
      </c>
      <c r="E365" s="13"/>
      <c r="F365" s="14">
        <v>13435.2</v>
      </c>
      <c r="G365" s="14"/>
    </row>
    <row r="366" spans="1:7" ht="30">
      <c r="A366" s="34" t="s">
        <v>481</v>
      </c>
      <c r="B366" s="2" t="s">
        <v>710</v>
      </c>
      <c r="C366" s="2" t="s">
        <v>701</v>
      </c>
      <c r="D366" s="12" t="s">
        <v>580</v>
      </c>
      <c r="E366" s="13"/>
      <c r="F366" s="14">
        <v>13435.2</v>
      </c>
      <c r="G366" s="14">
        <v>0</v>
      </c>
    </row>
    <row r="367" spans="1:7" ht="30">
      <c r="A367" s="135" t="s">
        <v>354</v>
      </c>
      <c r="B367" s="2" t="s">
        <v>710</v>
      </c>
      <c r="C367" s="2" t="s">
        <v>701</v>
      </c>
      <c r="D367" s="13" t="s">
        <v>351</v>
      </c>
      <c r="E367" s="13"/>
      <c r="F367" s="14">
        <v>10104.4</v>
      </c>
      <c r="G367" s="14"/>
    </row>
    <row r="368" spans="1:7" ht="45">
      <c r="A368" s="132" t="s">
        <v>352</v>
      </c>
      <c r="B368" s="2" t="s">
        <v>710</v>
      </c>
      <c r="C368" s="2" t="s">
        <v>701</v>
      </c>
      <c r="D368" s="13" t="s">
        <v>353</v>
      </c>
      <c r="E368" s="13"/>
      <c r="F368" s="14">
        <v>10104.4</v>
      </c>
      <c r="G368" s="14"/>
    </row>
    <row r="369" spans="1:7" ht="15">
      <c r="A369" s="57" t="s">
        <v>508</v>
      </c>
      <c r="B369" s="2" t="s">
        <v>710</v>
      </c>
      <c r="C369" s="2" t="s">
        <v>701</v>
      </c>
      <c r="D369" s="13" t="s">
        <v>353</v>
      </c>
      <c r="E369" s="13">
        <v>800</v>
      </c>
      <c r="F369" s="14">
        <v>10104.4</v>
      </c>
      <c r="G369" s="14"/>
    </row>
    <row r="370" spans="1:7" ht="45">
      <c r="A370" s="22" t="s">
        <v>483</v>
      </c>
      <c r="B370" s="2" t="s">
        <v>710</v>
      </c>
      <c r="C370" s="2" t="s">
        <v>701</v>
      </c>
      <c r="D370" s="13" t="s">
        <v>353</v>
      </c>
      <c r="E370" s="13">
        <v>810</v>
      </c>
      <c r="F370" s="14">
        <v>10104.4</v>
      </c>
      <c r="G370" s="14"/>
    </row>
    <row r="371" spans="1:7" ht="30" hidden="1">
      <c r="A371" s="34" t="s">
        <v>58</v>
      </c>
      <c r="B371" s="2" t="s">
        <v>710</v>
      </c>
      <c r="C371" s="2" t="s">
        <v>701</v>
      </c>
      <c r="D371" s="13" t="s">
        <v>581</v>
      </c>
      <c r="E371" s="13"/>
      <c r="F371" s="14">
        <v>0</v>
      </c>
      <c r="G371" s="14"/>
    </row>
    <row r="372" spans="1:7" ht="60" hidden="1">
      <c r="A372" s="16" t="s">
        <v>598</v>
      </c>
      <c r="B372" s="2" t="s">
        <v>710</v>
      </c>
      <c r="C372" s="2" t="s">
        <v>701</v>
      </c>
      <c r="D372" s="13" t="s">
        <v>583</v>
      </c>
      <c r="E372" s="13"/>
      <c r="F372" s="14">
        <v>0</v>
      </c>
      <c r="G372" s="14"/>
    </row>
    <row r="373" spans="1:7" ht="30" hidden="1">
      <c r="A373" s="32" t="s">
        <v>536</v>
      </c>
      <c r="B373" s="2" t="s">
        <v>710</v>
      </c>
      <c r="C373" s="2" t="s">
        <v>701</v>
      </c>
      <c r="D373" s="13" t="s">
        <v>583</v>
      </c>
      <c r="E373" s="13">
        <v>400</v>
      </c>
      <c r="F373" s="14">
        <v>0</v>
      </c>
      <c r="G373" s="14"/>
    </row>
    <row r="374" spans="1:7" ht="75" hidden="1">
      <c r="A374" s="16" t="s">
        <v>640</v>
      </c>
      <c r="B374" s="2" t="s">
        <v>710</v>
      </c>
      <c r="C374" s="2" t="s">
        <v>701</v>
      </c>
      <c r="D374" s="13" t="s">
        <v>583</v>
      </c>
      <c r="E374" s="13">
        <v>410</v>
      </c>
      <c r="F374" s="14">
        <v>0</v>
      </c>
      <c r="G374" s="14"/>
    </row>
    <row r="375" spans="1:7" ht="30">
      <c r="A375" s="16" t="s">
        <v>642</v>
      </c>
      <c r="B375" s="2" t="s">
        <v>710</v>
      </c>
      <c r="C375" s="2" t="s">
        <v>701</v>
      </c>
      <c r="D375" s="13" t="s">
        <v>641</v>
      </c>
      <c r="E375" s="13"/>
      <c r="F375" s="14">
        <v>3330.8</v>
      </c>
      <c r="G375" s="14">
        <v>0</v>
      </c>
    </row>
    <row r="376" spans="1:7" ht="30">
      <c r="A376" s="62" t="s">
        <v>356</v>
      </c>
      <c r="B376" s="2" t="s">
        <v>710</v>
      </c>
      <c r="C376" s="2" t="s">
        <v>701</v>
      </c>
      <c r="D376" s="13" t="s">
        <v>355</v>
      </c>
      <c r="E376" s="13"/>
      <c r="F376" s="14">
        <v>1500</v>
      </c>
      <c r="G376" s="14">
        <v>0</v>
      </c>
    </row>
    <row r="377" spans="1:7" ht="30">
      <c r="A377" s="22" t="s">
        <v>506</v>
      </c>
      <c r="B377" s="2" t="s">
        <v>710</v>
      </c>
      <c r="C377" s="2" t="s">
        <v>701</v>
      </c>
      <c r="D377" s="13" t="s">
        <v>355</v>
      </c>
      <c r="E377" s="13">
        <v>200</v>
      </c>
      <c r="F377" s="14">
        <v>1500</v>
      </c>
      <c r="G377" s="14">
        <v>0</v>
      </c>
    </row>
    <row r="378" spans="1:7" ht="30">
      <c r="A378" s="22" t="s">
        <v>507</v>
      </c>
      <c r="B378" s="2" t="s">
        <v>710</v>
      </c>
      <c r="C378" s="2" t="s">
        <v>701</v>
      </c>
      <c r="D378" s="13" t="s">
        <v>355</v>
      </c>
      <c r="E378" s="13">
        <v>240</v>
      </c>
      <c r="F378" s="14">
        <v>1500</v>
      </c>
      <c r="G378" s="14">
        <v>0</v>
      </c>
    </row>
    <row r="379" spans="1:7" ht="45">
      <c r="A379" s="9" t="s">
        <v>482</v>
      </c>
      <c r="B379" s="2" t="s">
        <v>710</v>
      </c>
      <c r="C379" s="2" t="s">
        <v>701</v>
      </c>
      <c r="D379" s="12" t="s">
        <v>643</v>
      </c>
      <c r="E379" s="13"/>
      <c r="F379" s="14">
        <v>1830.8</v>
      </c>
      <c r="G379" s="14"/>
    </row>
    <row r="380" spans="1:7" ht="30">
      <c r="A380" s="9" t="s">
        <v>506</v>
      </c>
      <c r="B380" s="2" t="s">
        <v>710</v>
      </c>
      <c r="C380" s="2" t="s">
        <v>701</v>
      </c>
      <c r="D380" s="12" t="s">
        <v>643</v>
      </c>
      <c r="E380" s="13">
        <v>200</v>
      </c>
      <c r="F380" s="14">
        <v>1830.8</v>
      </c>
      <c r="G380" s="14"/>
    </row>
    <row r="381" spans="1:7" ht="30">
      <c r="A381" s="9" t="s">
        <v>507</v>
      </c>
      <c r="B381" s="2" t="s">
        <v>710</v>
      </c>
      <c r="C381" s="2" t="s">
        <v>701</v>
      </c>
      <c r="D381" s="12" t="s">
        <v>643</v>
      </c>
      <c r="E381" s="13">
        <v>240</v>
      </c>
      <c r="F381" s="14">
        <v>1830.8</v>
      </c>
      <c r="G381" s="14"/>
    </row>
    <row r="382" spans="1:7" s="3" customFormat="1" ht="15.75">
      <c r="A382" s="9" t="s">
        <v>695</v>
      </c>
      <c r="B382" s="2" t="s">
        <v>710</v>
      </c>
      <c r="C382" s="2" t="s">
        <v>705</v>
      </c>
      <c r="D382" s="12"/>
      <c r="E382" s="12"/>
      <c r="F382" s="14">
        <v>61083.4</v>
      </c>
      <c r="G382" s="14">
        <v>0</v>
      </c>
    </row>
    <row r="383" spans="1:7" ht="45">
      <c r="A383" s="34" t="s">
        <v>128</v>
      </c>
      <c r="B383" s="2" t="s">
        <v>710</v>
      </c>
      <c r="C383" s="2" t="s">
        <v>705</v>
      </c>
      <c r="D383" s="12" t="s">
        <v>197</v>
      </c>
      <c r="E383" s="12"/>
      <c r="F383" s="14">
        <v>6170</v>
      </c>
      <c r="G383" s="14"/>
    </row>
    <row r="384" spans="1:7" ht="30">
      <c r="A384" s="34" t="s">
        <v>750</v>
      </c>
      <c r="B384" s="2" t="s">
        <v>710</v>
      </c>
      <c r="C384" s="2" t="s">
        <v>705</v>
      </c>
      <c r="D384" s="13" t="s">
        <v>203</v>
      </c>
      <c r="E384" s="12"/>
      <c r="F384" s="14">
        <v>6170</v>
      </c>
      <c r="G384" s="14"/>
    </row>
    <row r="385" spans="1:7" ht="30">
      <c r="A385" s="34" t="s">
        <v>395</v>
      </c>
      <c r="B385" s="2" t="s">
        <v>710</v>
      </c>
      <c r="C385" s="2" t="s">
        <v>705</v>
      </c>
      <c r="D385" s="13" t="s">
        <v>204</v>
      </c>
      <c r="E385" s="12"/>
      <c r="F385" s="14">
        <v>6170</v>
      </c>
      <c r="G385" s="14"/>
    </row>
    <row r="386" spans="1:7" ht="30">
      <c r="A386" s="34" t="s">
        <v>396</v>
      </c>
      <c r="B386" s="2" t="s">
        <v>710</v>
      </c>
      <c r="C386" s="2" t="s">
        <v>705</v>
      </c>
      <c r="D386" s="13" t="s">
        <v>205</v>
      </c>
      <c r="E386" s="13"/>
      <c r="F386" s="14">
        <v>3470</v>
      </c>
      <c r="G386" s="14"/>
    </row>
    <row r="387" spans="1:7" ht="30">
      <c r="A387" s="9" t="s">
        <v>506</v>
      </c>
      <c r="B387" s="2" t="s">
        <v>710</v>
      </c>
      <c r="C387" s="2" t="s">
        <v>705</v>
      </c>
      <c r="D387" s="13" t="s">
        <v>205</v>
      </c>
      <c r="E387" s="13">
        <v>200</v>
      </c>
      <c r="F387" s="14">
        <v>3470</v>
      </c>
      <c r="G387" s="14"/>
    </row>
    <row r="388" spans="1:7" ht="30">
      <c r="A388" s="9" t="s">
        <v>507</v>
      </c>
      <c r="B388" s="2" t="s">
        <v>710</v>
      </c>
      <c r="C388" s="2" t="s">
        <v>705</v>
      </c>
      <c r="D388" s="13" t="s">
        <v>205</v>
      </c>
      <c r="E388" s="13">
        <v>240</v>
      </c>
      <c r="F388" s="14">
        <v>3470</v>
      </c>
      <c r="G388" s="14"/>
    </row>
    <row r="389" spans="1:7" ht="30">
      <c r="A389" s="34" t="s">
        <v>389</v>
      </c>
      <c r="B389" s="2" t="s">
        <v>710</v>
      </c>
      <c r="C389" s="2" t="s">
        <v>705</v>
      </c>
      <c r="D389" s="12" t="s">
        <v>208</v>
      </c>
      <c r="E389" s="12"/>
      <c r="F389" s="14">
        <v>2700</v>
      </c>
      <c r="G389" s="14"/>
    </row>
    <row r="390" spans="1:7" ht="60">
      <c r="A390" s="9" t="s">
        <v>538</v>
      </c>
      <c r="B390" s="2" t="s">
        <v>710</v>
      </c>
      <c r="C390" s="2" t="s">
        <v>705</v>
      </c>
      <c r="D390" s="12" t="s">
        <v>208</v>
      </c>
      <c r="E390" s="12" t="s">
        <v>544</v>
      </c>
      <c r="F390" s="14">
        <v>2618</v>
      </c>
      <c r="G390" s="14"/>
    </row>
    <row r="391" spans="1:7" ht="15">
      <c r="A391" s="9" t="s">
        <v>475</v>
      </c>
      <c r="B391" s="2" t="s">
        <v>710</v>
      </c>
      <c r="C391" s="2" t="s">
        <v>705</v>
      </c>
      <c r="D391" s="12" t="s">
        <v>208</v>
      </c>
      <c r="E391" s="12" t="s">
        <v>476</v>
      </c>
      <c r="F391" s="14">
        <v>2618</v>
      </c>
      <c r="G391" s="14"/>
    </row>
    <row r="392" spans="1:7" ht="30">
      <c r="A392" s="9" t="s">
        <v>506</v>
      </c>
      <c r="B392" s="2" t="s">
        <v>710</v>
      </c>
      <c r="C392" s="2" t="s">
        <v>705</v>
      </c>
      <c r="D392" s="12" t="s">
        <v>208</v>
      </c>
      <c r="E392" s="12" t="s">
        <v>509</v>
      </c>
      <c r="F392" s="14">
        <v>72</v>
      </c>
      <c r="G392" s="14"/>
    </row>
    <row r="393" spans="1:7" ht="30">
      <c r="A393" s="9" t="s">
        <v>507</v>
      </c>
      <c r="B393" s="2" t="s">
        <v>710</v>
      </c>
      <c r="C393" s="2" t="s">
        <v>705</v>
      </c>
      <c r="D393" s="12" t="s">
        <v>208</v>
      </c>
      <c r="E393" s="12" t="s">
        <v>502</v>
      </c>
      <c r="F393" s="14">
        <v>72</v>
      </c>
      <c r="G393" s="14"/>
    </row>
    <row r="394" spans="1:7" ht="15">
      <c r="A394" s="9" t="s">
        <v>508</v>
      </c>
      <c r="B394" s="2" t="s">
        <v>710</v>
      </c>
      <c r="C394" s="2" t="s">
        <v>705</v>
      </c>
      <c r="D394" s="12" t="s">
        <v>208</v>
      </c>
      <c r="E394" s="12" t="s">
        <v>547</v>
      </c>
      <c r="F394" s="14">
        <v>10</v>
      </c>
      <c r="G394" s="14"/>
    </row>
    <row r="395" spans="1:7" ht="15">
      <c r="A395" s="9" t="s">
        <v>504</v>
      </c>
      <c r="B395" s="2" t="s">
        <v>710</v>
      </c>
      <c r="C395" s="2" t="s">
        <v>705</v>
      </c>
      <c r="D395" s="12" t="s">
        <v>208</v>
      </c>
      <c r="E395" s="12" t="s">
        <v>503</v>
      </c>
      <c r="F395" s="14">
        <v>10</v>
      </c>
      <c r="G395" s="14"/>
    </row>
    <row r="396" spans="1:7" ht="45">
      <c r="A396" s="55" t="s">
        <v>121</v>
      </c>
      <c r="B396" s="2" t="s">
        <v>710</v>
      </c>
      <c r="C396" s="2" t="s">
        <v>705</v>
      </c>
      <c r="D396" s="13" t="s">
        <v>239</v>
      </c>
      <c r="E396" s="12"/>
      <c r="F396" s="14">
        <v>1904</v>
      </c>
      <c r="G396" s="14">
        <v>0</v>
      </c>
    </row>
    <row r="397" spans="1:7" ht="45">
      <c r="A397" s="55" t="s">
        <v>445</v>
      </c>
      <c r="B397" s="2" t="s">
        <v>710</v>
      </c>
      <c r="C397" s="2" t="s">
        <v>705</v>
      </c>
      <c r="D397" s="13" t="s">
        <v>240</v>
      </c>
      <c r="E397" s="12"/>
      <c r="F397" s="14">
        <v>1904</v>
      </c>
      <c r="G397" s="14">
        <v>0</v>
      </c>
    </row>
    <row r="398" spans="1:7" ht="60">
      <c r="A398" s="66" t="s">
        <v>631</v>
      </c>
      <c r="B398" s="2" t="s">
        <v>710</v>
      </c>
      <c r="C398" s="2" t="s">
        <v>705</v>
      </c>
      <c r="D398" s="13" t="s">
        <v>606</v>
      </c>
      <c r="E398" s="12"/>
      <c r="F398" s="14">
        <v>1904</v>
      </c>
      <c r="G398" s="14">
        <v>0</v>
      </c>
    </row>
    <row r="399" spans="1:7" ht="120">
      <c r="A399" s="61" t="s">
        <v>742</v>
      </c>
      <c r="B399" s="2" t="s">
        <v>710</v>
      </c>
      <c r="C399" s="2" t="s">
        <v>705</v>
      </c>
      <c r="D399" s="13" t="s">
        <v>604</v>
      </c>
      <c r="E399" s="12"/>
      <c r="F399" s="14">
        <v>1675</v>
      </c>
      <c r="G399" s="14">
        <v>0</v>
      </c>
    </row>
    <row r="400" spans="1:7" ht="30">
      <c r="A400" s="22" t="s">
        <v>506</v>
      </c>
      <c r="B400" s="2" t="s">
        <v>710</v>
      </c>
      <c r="C400" s="2" t="s">
        <v>705</v>
      </c>
      <c r="D400" s="13" t="s">
        <v>604</v>
      </c>
      <c r="E400" s="12" t="s">
        <v>509</v>
      </c>
      <c r="F400" s="14">
        <v>1675</v>
      </c>
      <c r="G400" s="14">
        <v>0</v>
      </c>
    </row>
    <row r="401" spans="1:7" ht="30">
      <c r="A401" s="22" t="s">
        <v>507</v>
      </c>
      <c r="B401" s="2" t="s">
        <v>710</v>
      </c>
      <c r="C401" s="2" t="s">
        <v>705</v>
      </c>
      <c r="D401" s="13" t="s">
        <v>604</v>
      </c>
      <c r="E401" s="12" t="s">
        <v>502</v>
      </c>
      <c r="F401" s="14">
        <v>1675</v>
      </c>
      <c r="G401" s="14"/>
    </row>
    <row r="402" spans="1:7" ht="105">
      <c r="A402" s="66" t="s">
        <v>744</v>
      </c>
      <c r="B402" s="2" t="s">
        <v>710</v>
      </c>
      <c r="C402" s="2" t="s">
        <v>705</v>
      </c>
      <c r="D402" s="13" t="s">
        <v>605</v>
      </c>
      <c r="E402" s="12"/>
      <c r="F402" s="14">
        <v>229</v>
      </c>
      <c r="G402" s="14">
        <v>0</v>
      </c>
    </row>
    <row r="403" spans="1:7" ht="30">
      <c r="A403" s="22" t="s">
        <v>506</v>
      </c>
      <c r="B403" s="2" t="s">
        <v>710</v>
      </c>
      <c r="C403" s="2" t="s">
        <v>705</v>
      </c>
      <c r="D403" s="13" t="s">
        <v>605</v>
      </c>
      <c r="E403" s="12" t="s">
        <v>509</v>
      </c>
      <c r="F403" s="14">
        <v>229</v>
      </c>
      <c r="G403" s="14">
        <v>0</v>
      </c>
    </row>
    <row r="404" spans="1:7" ht="30">
      <c r="A404" s="22" t="s">
        <v>507</v>
      </c>
      <c r="B404" s="2" t="s">
        <v>710</v>
      </c>
      <c r="C404" s="2" t="s">
        <v>705</v>
      </c>
      <c r="D404" s="13" t="s">
        <v>605</v>
      </c>
      <c r="E404" s="12" t="s">
        <v>502</v>
      </c>
      <c r="F404" s="14">
        <v>229</v>
      </c>
      <c r="G404" s="14"/>
    </row>
    <row r="405" spans="1:7" s="3" customFormat="1" ht="60">
      <c r="A405" s="37" t="s">
        <v>120</v>
      </c>
      <c r="B405" s="2" t="s">
        <v>710</v>
      </c>
      <c r="C405" s="2" t="s">
        <v>705</v>
      </c>
      <c r="D405" s="12" t="s">
        <v>243</v>
      </c>
      <c r="E405" s="12"/>
      <c r="F405" s="14">
        <v>53009.4</v>
      </c>
      <c r="G405" s="14"/>
    </row>
    <row r="406" spans="1:7" s="3" customFormat="1" ht="30.75">
      <c r="A406" s="34" t="s">
        <v>568</v>
      </c>
      <c r="B406" s="2" t="s">
        <v>710</v>
      </c>
      <c r="C406" s="2" t="s">
        <v>705</v>
      </c>
      <c r="D406" s="12" t="s">
        <v>245</v>
      </c>
      <c r="E406" s="12"/>
      <c r="F406" s="14">
        <v>53009.4</v>
      </c>
      <c r="G406" s="14">
        <v>0</v>
      </c>
    </row>
    <row r="407" spans="1:7" s="3" customFormat="1" ht="15.75">
      <c r="A407" s="34" t="s">
        <v>374</v>
      </c>
      <c r="B407" s="2" t="s">
        <v>710</v>
      </c>
      <c r="C407" s="2" t="s">
        <v>705</v>
      </c>
      <c r="D407" s="12" t="s">
        <v>257</v>
      </c>
      <c r="E407" s="12"/>
      <c r="F407" s="14">
        <v>27930.4</v>
      </c>
      <c r="G407" s="14"/>
    </row>
    <row r="408" spans="1:7" s="3" customFormat="1" ht="30.75">
      <c r="A408" s="9" t="s">
        <v>506</v>
      </c>
      <c r="B408" s="2" t="s">
        <v>710</v>
      </c>
      <c r="C408" s="2" t="s">
        <v>705</v>
      </c>
      <c r="D408" s="12" t="s">
        <v>257</v>
      </c>
      <c r="E408" s="13">
        <v>200</v>
      </c>
      <c r="F408" s="14">
        <v>27930.4</v>
      </c>
      <c r="G408" s="14"/>
    </row>
    <row r="409" spans="1:7" s="3" customFormat="1" ht="30.75">
      <c r="A409" s="9" t="s">
        <v>507</v>
      </c>
      <c r="B409" s="2" t="s">
        <v>710</v>
      </c>
      <c r="C409" s="2" t="s">
        <v>705</v>
      </c>
      <c r="D409" s="12" t="s">
        <v>257</v>
      </c>
      <c r="E409" s="13">
        <v>240</v>
      </c>
      <c r="F409" s="14">
        <v>27930.4</v>
      </c>
      <c r="G409" s="14"/>
    </row>
    <row r="410" spans="1:7" s="3" customFormat="1" ht="45.75">
      <c r="A410" s="34" t="s">
        <v>375</v>
      </c>
      <c r="B410" s="2" t="s">
        <v>710</v>
      </c>
      <c r="C410" s="2" t="s">
        <v>705</v>
      </c>
      <c r="D410" s="12" t="s">
        <v>258</v>
      </c>
      <c r="E410" s="13"/>
      <c r="F410" s="14">
        <v>22660</v>
      </c>
      <c r="G410" s="14">
        <v>0</v>
      </c>
    </row>
    <row r="411" spans="1:7" s="3" customFormat="1" ht="15.75">
      <c r="A411" s="22" t="s">
        <v>508</v>
      </c>
      <c r="B411" s="60" t="s">
        <v>710</v>
      </c>
      <c r="C411" s="60" t="s">
        <v>705</v>
      </c>
      <c r="D411" s="63" t="s">
        <v>258</v>
      </c>
      <c r="E411" s="58">
        <v>800</v>
      </c>
      <c r="F411" s="72">
        <v>9940</v>
      </c>
      <c r="G411" s="72"/>
    </row>
    <row r="412" spans="1:7" s="3" customFormat="1" ht="45.75">
      <c r="A412" s="22" t="s">
        <v>483</v>
      </c>
      <c r="B412" s="60" t="s">
        <v>710</v>
      </c>
      <c r="C412" s="60" t="s">
        <v>705</v>
      </c>
      <c r="D412" s="63" t="s">
        <v>258</v>
      </c>
      <c r="E412" s="58">
        <v>810</v>
      </c>
      <c r="F412" s="72">
        <v>9940</v>
      </c>
      <c r="G412" s="72"/>
    </row>
    <row r="413" spans="1:7" s="3" customFormat="1" ht="15.75">
      <c r="A413" s="9" t="s">
        <v>238</v>
      </c>
      <c r="B413" s="2" t="s">
        <v>710</v>
      </c>
      <c r="C413" s="2" t="s">
        <v>705</v>
      </c>
      <c r="D413" s="12" t="s">
        <v>259</v>
      </c>
      <c r="E413" s="13"/>
      <c r="F413" s="14">
        <v>12720</v>
      </c>
      <c r="G413" s="14"/>
    </row>
    <row r="414" spans="1:7" s="3" customFormat="1" ht="30.75">
      <c r="A414" s="9" t="s">
        <v>506</v>
      </c>
      <c r="B414" s="2" t="s">
        <v>710</v>
      </c>
      <c r="C414" s="2" t="s">
        <v>705</v>
      </c>
      <c r="D414" s="12" t="s">
        <v>259</v>
      </c>
      <c r="E414" s="13">
        <v>200</v>
      </c>
      <c r="F414" s="14">
        <v>12720</v>
      </c>
      <c r="G414" s="14"/>
    </row>
    <row r="415" spans="1:7" s="3" customFormat="1" ht="30.75">
      <c r="A415" s="9" t="s">
        <v>507</v>
      </c>
      <c r="B415" s="2" t="s">
        <v>710</v>
      </c>
      <c r="C415" s="2" t="s">
        <v>705</v>
      </c>
      <c r="D415" s="12" t="s">
        <v>259</v>
      </c>
      <c r="E415" s="13">
        <v>240</v>
      </c>
      <c r="F415" s="14">
        <v>12720</v>
      </c>
      <c r="G415" s="14"/>
    </row>
    <row r="416" spans="1:7" s="3" customFormat="1" ht="15.75">
      <c r="A416" s="22" t="s">
        <v>446</v>
      </c>
      <c r="B416" s="2" t="s">
        <v>710</v>
      </c>
      <c r="C416" s="2" t="s">
        <v>705</v>
      </c>
      <c r="D416" s="12" t="s">
        <v>260</v>
      </c>
      <c r="E416" s="13"/>
      <c r="F416" s="14">
        <v>1200</v>
      </c>
      <c r="G416" s="14"/>
    </row>
    <row r="417" spans="1:7" s="3" customFormat="1" ht="30.75">
      <c r="A417" s="9" t="s">
        <v>506</v>
      </c>
      <c r="B417" s="2" t="s">
        <v>710</v>
      </c>
      <c r="C417" s="2" t="s">
        <v>705</v>
      </c>
      <c r="D417" s="12" t="s">
        <v>260</v>
      </c>
      <c r="E417" s="13">
        <v>200</v>
      </c>
      <c r="F417" s="14">
        <v>1200</v>
      </c>
      <c r="G417" s="14"/>
    </row>
    <row r="418" spans="1:7" s="3" customFormat="1" ht="30.75">
      <c r="A418" s="9" t="s">
        <v>507</v>
      </c>
      <c r="B418" s="2" t="s">
        <v>710</v>
      </c>
      <c r="C418" s="2" t="s">
        <v>705</v>
      </c>
      <c r="D418" s="12" t="s">
        <v>260</v>
      </c>
      <c r="E418" s="13">
        <v>240</v>
      </c>
      <c r="F418" s="14">
        <v>1200</v>
      </c>
      <c r="G418" s="14"/>
    </row>
    <row r="419" spans="1:7" s="3" customFormat="1" ht="15.75">
      <c r="A419" s="22" t="s">
        <v>447</v>
      </c>
      <c r="B419" s="2" t="s">
        <v>710</v>
      </c>
      <c r="C419" s="2" t="s">
        <v>705</v>
      </c>
      <c r="D419" s="12" t="s">
        <v>262</v>
      </c>
      <c r="E419" s="13"/>
      <c r="F419" s="14">
        <v>1219</v>
      </c>
      <c r="G419" s="14"/>
    </row>
    <row r="420" spans="1:7" s="3" customFormat="1" ht="30.75">
      <c r="A420" s="9" t="s">
        <v>506</v>
      </c>
      <c r="B420" s="2" t="s">
        <v>710</v>
      </c>
      <c r="C420" s="2" t="s">
        <v>705</v>
      </c>
      <c r="D420" s="12" t="s">
        <v>262</v>
      </c>
      <c r="E420" s="13">
        <v>200</v>
      </c>
      <c r="F420" s="14">
        <v>1219</v>
      </c>
      <c r="G420" s="14"/>
    </row>
    <row r="421" spans="1:7" s="3" customFormat="1" ht="30.75">
      <c r="A421" s="9" t="s">
        <v>507</v>
      </c>
      <c r="B421" s="2" t="s">
        <v>710</v>
      </c>
      <c r="C421" s="2" t="s">
        <v>705</v>
      </c>
      <c r="D421" s="12" t="s">
        <v>262</v>
      </c>
      <c r="E421" s="13">
        <v>240</v>
      </c>
      <c r="F421" s="14">
        <v>1219</v>
      </c>
      <c r="G421" s="14"/>
    </row>
    <row r="422" spans="1:7" ht="30">
      <c r="A422" s="10" t="s">
        <v>59</v>
      </c>
      <c r="B422" s="2" t="s">
        <v>710</v>
      </c>
      <c r="C422" s="2" t="s">
        <v>710</v>
      </c>
      <c r="D422" s="13"/>
      <c r="E422" s="12"/>
      <c r="F422" s="14">
        <v>5333.9</v>
      </c>
      <c r="G422" s="14"/>
    </row>
    <row r="423" spans="1:7" ht="60">
      <c r="A423" s="34" t="s">
        <v>123</v>
      </c>
      <c r="B423" s="2" t="s">
        <v>710</v>
      </c>
      <c r="C423" s="2" t="s">
        <v>710</v>
      </c>
      <c r="D423" s="12" t="s">
        <v>579</v>
      </c>
      <c r="E423" s="12"/>
      <c r="F423" s="14">
        <v>5333.9</v>
      </c>
      <c r="G423" s="14"/>
    </row>
    <row r="424" spans="1:7" ht="30">
      <c r="A424" s="9" t="s">
        <v>195</v>
      </c>
      <c r="B424" s="2" t="s">
        <v>710</v>
      </c>
      <c r="C424" s="2" t="s">
        <v>710</v>
      </c>
      <c r="D424" s="12" t="s">
        <v>194</v>
      </c>
      <c r="E424" s="13"/>
      <c r="F424" s="14">
        <v>5333.9</v>
      </c>
      <c r="G424" s="14"/>
    </row>
    <row r="425" spans="1:7" ht="30">
      <c r="A425" s="9" t="s">
        <v>380</v>
      </c>
      <c r="B425" s="2" t="s">
        <v>710</v>
      </c>
      <c r="C425" s="2" t="s">
        <v>710</v>
      </c>
      <c r="D425" s="12" t="s">
        <v>729</v>
      </c>
      <c r="E425" s="13"/>
      <c r="F425" s="14">
        <v>5333.9</v>
      </c>
      <c r="G425" s="14"/>
    </row>
    <row r="426" spans="1:7" ht="60">
      <c r="A426" s="9" t="s">
        <v>538</v>
      </c>
      <c r="B426" s="2" t="s">
        <v>710</v>
      </c>
      <c r="C426" s="2" t="s">
        <v>710</v>
      </c>
      <c r="D426" s="12" t="s">
        <v>729</v>
      </c>
      <c r="E426" s="13">
        <v>100</v>
      </c>
      <c r="F426" s="14">
        <v>4273</v>
      </c>
      <c r="G426" s="14"/>
    </row>
    <row r="427" spans="1:7" ht="30">
      <c r="A427" s="9" t="s">
        <v>505</v>
      </c>
      <c r="B427" s="2" t="s">
        <v>710</v>
      </c>
      <c r="C427" s="2" t="s">
        <v>710</v>
      </c>
      <c r="D427" s="12" t="s">
        <v>729</v>
      </c>
      <c r="E427" s="13">
        <v>110</v>
      </c>
      <c r="F427" s="14">
        <v>4273</v>
      </c>
      <c r="G427" s="14"/>
    </row>
    <row r="428" spans="1:7" ht="30">
      <c r="A428" s="36" t="s">
        <v>506</v>
      </c>
      <c r="B428" s="2" t="s">
        <v>710</v>
      </c>
      <c r="C428" s="2" t="s">
        <v>710</v>
      </c>
      <c r="D428" s="12" t="s">
        <v>729</v>
      </c>
      <c r="E428" s="13">
        <v>200</v>
      </c>
      <c r="F428" s="14">
        <v>1058.9</v>
      </c>
      <c r="G428" s="14"/>
    </row>
    <row r="429" spans="1:7" ht="30">
      <c r="A429" s="36" t="s">
        <v>507</v>
      </c>
      <c r="B429" s="2" t="s">
        <v>710</v>
      </c>
      <c r="C429" s="2" t="s">
        <v>710</v>
      </c>
      <c r="D429" s="12" t="s">
        <v>729</v>
      </c>
      <c r="E429" s="13">
        <v>240</v>
      </c>
      <c r="F429" s="14">
        <v>1058.9</v>
      </c>
      <c r="G429" s="14"/>
    </row>
    <row r="430" spans="1:7" ht="15">
      <c r="A430" s="10" t="s">
        <v>508</v>
      </c>
      <c r="B430" s="2" t="s">
        <v>710</v>
      </c>
      <c r="C430" s="2" t="s">
        <v>710</v>
      </c>
      <c r="D430" s="12" t="s">
        <v>729</v>
      </c>
      <c r="E430" s="13">
        <v>800</v>
      </c>
      <c r="F430" s="14">
        <v>2</v>
      </c>
      <c r="G430" s="14"/>
    </row>
    <row r="431" spans="1:7" ht="15">
      <c r="A431" s="10" t="s">
        <v>504</v>
      </c>
      <c r="B431" s="2" t="s">
        <v>710</v>
      </c>
      <c r="C431" s="2" t="s">
        <v>710</v>
      </c>
      <c r="D431" s="12" t="s">
        <v>729</v>
      </c>
      <c r="E431" s="13">
        <v>850</v>
      </c>
      <c r="F431" s="14">
        <v>2</v>
      </c>
      <c r="G431" s="14"/>
    </row>
    <row r="432" spans="1:7" ht="15">
      <c r="A432" s="44" t="s">
        <v>560</v>
      </c>
      <c r="B432" s="2" t="s">
        <v>711</v>
      </c>
      <c r="C432" s="2"/>
      <c r="D432" s="13"/>
      <c r="E432" s="12"/>
      <c r="F432" s="14">
        <v>2910</v>
      </c>
      <c r="G432" s="14"/>
    </row>
    <row r="433" spans="1:7" ht="15">
      <c r="A433" s="44" t="s">
        <v>561</v>
      </c>
      <c r="B433" s="2" t="s">
        <v>711</v>
      </c>
      <c r="C433" s="2" t="s">
        <v>710</v>
      </c>
      <c r="D433" s="13"/>
      <c r="E433" s="12"/>
      <c r="F433" s="14">
        <v>2910</v>
      </c>
      <c r="G433" s="14"/>
    </row>
    <row r="434" spans="1:7" ht="45">
      <c r="A434" s="34" t="s">
        <v>115</v>
      </c>
      <c r="B434" s="2" t="s">
        <v>711</v>
      </c>
      <c r="C434" s="2" t="s">
        <v>710</v>
      </c>
      <c r="D434" s="12" t="s">
        <v>678</v>
      </c>
      <c r="E434" s="21"/>
      <c r="F434" s="14">
        <v>2910</v>
      </c>
      <c r="G434" s="14"/>
    </row>
    <row r="435" spans="1:7" ht="15">
      <c r="A435" s="34" t="s">
        <v>80</v>
      </c>
      <c r="B435" s="2" t="s">
        <v>711</v>
      </c>
      <c r="C435" s="2" t="s">
        <v>710</v>
      </c>
      <c r="D435" s="12" t="s">
        <v>316</v>
      </c>
      <c r="E435" s="13"/>
      <c r="F435" s="14">
        <v>2425</v>
      </c>
      <c r="G435" s="14">
        <v>0</v>
      </c>
    </row>
    <row r="436" spans="1:7" ht="30">
      <c r="A436" s="34" t="s">
        <v>81</v>
      </c>
      <c r="B436" s="2" t="s">
        <v>711</v>
      </c>
      <c r="C436" s="2" t="s">
        <v>710</v>
      </c>
      <c r="D436" s="12" t="s">
        <v>587</v>
      </c>
      <c r="E436" s="13"/>
      <c r="F436" s="14">
        <v>220</v>
      </c>
      <c r="G436" s="14"/>
    </row>
    <row r="437" spans="1:7" ht="30">
      <c r="A437" s="9" t="s">
        <v>506</v>
      </c>
      <c r="B437" s="2" t="s">
        <v>711</v>
      </c>
      <c r="C437" s="2" t="s">
        <v>710</v>
      </c>
      <c r="D437" s="12" t="s">
        <v>587</v>
      </c>
      <c r="E437" s="13">
        <v>200</v>
      </c>
      <c r="F437" s="14">
        <v>220</v>
      </c>
      <c r="G437" s="14"/>
    </row>
    <row r="438" spans="1:7" ht="30">
      <c r="A438" s="9" t="s">
        <v>507</v>
      </c>
      <c r="B438" s="2" t="s">
        <v>711</v>
      </c>
      <c r="C438" s="2" t="s">
        <v>710</v>
      </c>
      <c r="D438" s="12" t="s">
        <v>587</v>
      </c>
      <c r="E438" s="13">
        <v>240</v>
      </c>
      <c r="F438" s="14">
        <v>220</v>
      </c>
      <c r="G438" s="14"/>
    </row>
    <row r="439" spans="1:7" ht="15">
      <c r="A439" s="22" t="s">
        <v>466</v>
      </c>
      <c r="B439" s="60" t="s">
        <v>711</v>
      </c>
      <c r="C439" s="60" t="s">
        <v>710</v>
      </c>
      <c r="D439" s="63" t="s">
        <v>317</v>
      </c>
      <c r="E439" s="13"/>
      <c r="F439" s="14">
        <v>2205</v>
      </c>
      <c r="G439" s="14"/>
    </row>
    <row r="440" spans="1:7" ht="15">
      <c r="A440" s="22" t="s">
        <v>508</v>
      </c>
      <c r="B440" s="60" t="s">
        <v>711</v>
      </c>
      <c r="C440" s="60" t="s">
        <v>710</v>
      </c>
      <c r="D440" s="63" t="s">
        <v>317</v>
      </c>
      <c r="E440" s="13">
        <v>800</v>
      </c>
      <c r="F440" s="14">
        <v>2205</v>
      </c>
      <c r="G440" s="14"/>
    </row>
    <row r="441" spans="1:7" ht="45">
      <c r="A441" s="22" t="s">
        <v>465</v>
      </c>
      <c r="B441" s="60" t="s">
        <v>711</v>
      </c>
      <c r="C441" s="60" t="s">
        <v>710</v>
      </c>
      <c r="D441" s="63" t="s">
        <v>317</v>
      </c>
      <c r="E441" s="13">
        <v>810</v>
      </c>
      <c r="F441" s="14">
        <v>2205</v>
      </c>
      <c r="G441" s="14"/>
    </row>
    <row r="442" spans="1:7" ht="15">
      <c r="A442" s="9" t="s">
        <v>82</v>
      </c>
      <c r="B442" s="2" t="s">
        <v>711</v>
      </c>
      <c r="C442" s="2" t="s">
        <v>710</v>
      </c>
      <c r="D442" s="13" t="s">
        <v>650</v>
      </c>
      <c r="E442" s="13"/>
      <c r="F442" s="14">
        <v>485</v>
      </c>
      <c r="G442" s="14"/>
    </row>
    <row r="443" spans="1:7" ht="15">
      <c r="A443" s="9" t="s">
        <v>460</v>
      </c>
      <c r="B443" s="2" t="s">
        <v>711</v>
      </c>
      <c r="C443" s="2" t="s">
        <v>710</v>
      </c>
      <c r="D443" s="13" t="s">
        <v>588</v>
      </c>
      <c r="E443" s="13"/>
      <c r="F443" s="14">
        <v>485</v>
      </c>
      <c r="G443" s="14"/>
    </row>
    <row r="444" spans="1:7" ht="30">
      <c r="A444" s="9" t="s">
        <v>510</v>
      </c>
      <c r="B444" s="2" t="s">
        <v>711</v>
      </c>
      <c r="C444" s="2" t="s">
        <v>710</v>
      </c>
      <c r="D444" s="13" t="s">
        <v>588</v>
      </c>
      <c r="E444" s="13">
        <v>600</v>
      </c>
      <c r="F444" s="14">
        <v>485</v>
      </c>
      <c r="G444" s="14"/>
    </row>
    <row r="445" spans="1:7" ht="15">
      <c r="A445" s="9" t="s">
        <v>512</v>
      </c>
      <c r="B445" s="2" t="s">
        <v>711</v>
      </c>
      <c r="C445" s="2" t="s">
        <v>710</v>
      </c>
      <c r="D445" s="13" t="s">
        <v>588</v>
      </c>
      <c r="E445" s="13">
        <v>620</v>
      </c>
      <c r="F445" s="14">
        <v>485</v>
      </c>
      <c r="G445" s="14"/>
    </row>
    <row r="446" spans="1:7" ht="15">
      <c r="A446" s="9" t="s">
        <v>551</v>
      </c>
      <c r="B446" s="2" t="s">
        <v>708</v>
      </c>
      <c r="C446" s="2"/>
      <c r="D446" s="13"/>
      <c r="E446" s="12"/>
      <c r="F446" s="14">
        <v>1634279.9</v>
      </c>
      <c r="G446" s="14">
        <v>1014266</v>
      </c>
    </row>
    <row r="447" spans="1:7" ht="15">
      <c r="A447" s="9" t="s">
        <v>552</v>
      </c>
      <c r="B447" s="2" t="s">
        <v>708</v>
      </c>
      <c r="C447" s="2" t="s">
        <v>700</v>
      </c>
      <c r="D447" s="13"/>
      <c r="E447" s="13"/>
      <c r="F447" s="14">
        <v>780782.5</v>
      </c>
      <c r="G447" s="14">
        <v>465860</v>
      </c>
    </row>
    <row r="448" spans="1:7" ht="45">
      <c r="A448" s="34" t="s">
        <v>113</v>
      </c>
      <c r="B448" s="2" t="s">
        <v>708</v>
      </c>
      <c r="C448" s="2" t="s">
        <v>700</v>
      </c>
      <c r="D448" s="12" t="s">
        <v>439</v>
      </c>
      <c r="E448" s="13"/>
      <c r="F448" s="14">
        <v>780782.5</v>
      </c>
      <c r="G448" s="14">
        <v>465860</v>
      </c>
    </row>
    <row r="449" spans="1:7" ht="15">
      <c r="A449" s="22" t="s">
        <v>424</v>
      </c>
      <c r="B449" s="2" t="s">
        <v>708</v>
      </c>
      <c r="C449" s="2" t="s">
        <v>700</v>
      </c>
      <c r="D449" s="12" t="s">
        <v>438</v>
      </c>
      <c r="E449" s="13"/>
      <c r="F449" s="14">
        <v>780682.5</v>
      </c>
      <c r="G449" s="14">
        <v>465860</v>
      </c>
    </row>
    <row r="450" spans="1:7" ht="30">
      <c r="A450" s="22" t="s">
        <v>626</v>
      </c>
      <c r="B450" s="2" t="s">
        <v>708</v>
      </c>
      <c r="C450" s="2" t="s">
        <v>700</v>
      </c>
      <c r="D450" s="12" t="s">
        <v>69</v>
      </c>
      <c r="E450" s="13"/>
      <c r="F450" s="14">
        <v>780682.5</v>
      </c>
      <c r="G450" s="14">
        <v>465860</v>
      </c>
    </row>
    <row r="451" spans="1:7" ht="45">
      <c r="A451" s="16" t="s">
        <v>748</v>
      </c>
      <c r="B451" s="2" t="s">
        <v>708</v>
      </c>
      <c r="C451" s="2" t="s">
        <v>700</v>
      </c>
      <c r="D451" s="12" t="s">
        <v>461</v>
      </c>
      <c r="E451" s="13"/>
      <c r="F451" s="14">
        <v>1509</v>
      </c>
      <c r="G451" s="14"/>
    </row>
    <row r="452" spans="1:7" ht="30">
      <c r="A452" s="16" t="s">
        <v>510</v>
      </c>
      <c r="B452" s="2" t="s">
        <v>708</v>
      </c>
      <c r="C452" s="2" t="s">
        <v>700</v>
      </c>
      <c r="D452" s="12" t="s">
        <v>461</v>
      </c>
      <c r="E452" s="13">
        <v>600</v>
      </c>
      <c r="F452" s="14">
        <v>1509</v>
      </c>
      <c r="G452" s="14"/>
    </row>
    <row r="453" spans="1:7" ht="30">
      <c r="A453" s="16" t="s">
        <v>79</v>
      </c>
      <c r="B453" s="2" t="s">
        <v>708</v>
      </c>
      <c r="C453" s="2" t="s">
        <v>700</v>
      </c>
      <c r="D453" s="12" t="s">
        <v>461</v>
      </c>
      <c r="E453" s="13">
        <v>630</v>
      </c>
      <c r="F453" s="14">
        <v>1509</v>
      </c>
      <c r="G453" s="14"/>
    </row>
    <row r="454" spans="1:7" ht="30">
      <c r="A454" s="9" t="s">
        <v>614</v>
      </c>
      <c r="B454" s="2" t="s">
        <v>708</v>
      </c>
      <c r="C454" s="2" t="s">
        <v>700</v>
      </c>
      <c r="D454" s="12" t="s">
        <v>71</v>
      </c>
      <c r="E454" s="13"/>
      <c r="F454" s="14">
        <v>313313.5</v>
      </c>
      <c r="G454" s="14"/>
    </row>
    <row r="455" spans="1:7" ht="30">
      <c r="A455" s="9" t="s">
        <v>510</v>
      </c>
      <c r="B455" s="2" t="s">
        <v>708</v>
      </c>
      <c r="C455" s="2" t="s">
        <v>700</v>
      </c>
      <c r="D455" s="12" t="s">
        <v>71</v>
      </c>
      <c r="E455" s="13">
        <v>600</v>
      </c>
      <c r="F455" s="14">
        <v>313313.5</v>
      </c>
      <c r="G455" s="14"/>
    </row>
    <row r="456" spans="1:7" ht="15">
      <c r="A456" s="9" t="s">
        <v>511</v>
      </c>
      <c r="B456" s="2" t="s">
        <v>708</v>
      </c>
      <c r="C456" s="2" t="s">
        <v>700</v>
      </c>
      <c r="D456" s="12" t="s">
        <v>71</v>
      </c>
      <c r="E456" s="13">
        <v>610</v>
      </c>
      <c r="F456" s="14">
        <v>78328</v>
      </c>
      <c r="G456" s="14"/>
    </row>
    <row r="457" spans="1:7" ht="15">
      <c r="A457" s="9" t="s">
        <v>512</v>
      </c>
      <c r="B457" s="2" t="s">
        <v>708</v>
      </c>
      <c r="C457" s="2" t="s">
        <v>700</v>
      </c>
      <c r="D457" s="12" t="s">
        <v>71</v>
      </c>
      <c r="E457" s="13">
        <v>620</v>
      </c>
      <c r="F457" s="14">
        <v>234985.5</v>
      </c>
      <c r="G457" s="14"/>
    </row>
    <row r="458" spans="1:7" ht="120">
      <c r="A458" s="9" t="s">
        <v>77</v>
      </c>
      <c r="B458" s="2" t="s">
        <v>708</v>
      </c>
      <c r="C458" s="2" t="s">
        <v>700</v>
      </c>
      <c r="D458" s="12" t="s">
        <v>72</v>
      </c>
      <c r="E458" s="13"/>
      <c r="F458" s="14">
        <v>398206</v>
      </c>
      <c r="G458" s="14">
        <v>398206</v>
      </c>
    </row>
    <row r="459" spans="1:7" ht="30">
      <c r="A459" s="9" t="s">
        <v>510</v>
      </c>
      <c r="B459" s="2" t="s">
        <v>708</v>
      </c>
      <c r="C459" s="2" t="s">
        <v>700</v>
      </c>
      <c r="D459" s="12" t="s">
        <v>72</v>
      </c>
      <c r="E459" s="13">
        <v>600</v>
      </c>
      <c r="F459" s="14">
        <v>398206</v>
      </c>
      <c r="G459" s="14">
        <v>398206</v>
      </c>
    </row>
    <row r="460" spans="1:7" ht="15">
      <c r="A460" s="9" t="s">
        <v>511</v>
      </c>
      <c r="B460" s="2" t="s">
        <v>708</v>
      </c>
      <c r="C460" s="2" t="s">
        <v>700</v>
      </c>
      <c r="D460" s="12" t="s">
        <v>72</v>
      </c>
      <c r="E460" s="13">
        <v>610</v>
      </c>
      <c r="F460" s="14">
        <v>99552</v>
      </c>
      <c r="G460" s="14">
        <v>99552</v>
      </c>
    </row>
    <row r="461" spans="1:7" ht="15">
      <c r="A461" s="9" t="s">
        <v>512</v>
      </c>
      <c r="B461" s="2" t="s">
        <v>708</v>
      </c>
      <c r="C461" s="2" t="s">
        <v>700</v>
      </c>
      <c r="D461" s="12" t="s">
        <v>72</v>
      </c>
      <c r="E461" s="13">
        <v>620</v>
      </c>
      <c r="F461" s="14">
        <v>298654</v>
      </c>
      <c r="G461" s="14">
        <v>298654</v>
      </c>
    </row>
    <row r="462" spans="1:7" ht="105">
      <c r="A462" s="9" t="s">
        <v>78</v>
      </c>
      <c r="B462" s="2" t="s">
        <v>708</v>
      </c>
      <c r="C462" s="2" t="s">
        <v>700</v>
      </c>
      <c r="D462" s="12" t="s">
        <v>73</v>
      </c>
      <c r="E462" s="13"/>
      <c r="F462" s="14">
        <v>40243</v>
      </c>
      <c r="G462" s="14">
        <v>40243</v>
      </c>
    </row>
    <row r="463" spans="1:7" ht="30">
      <c r="A463" s="9" t="s">
        <v>510</v>
      </c>
      <c r="B463" s="2" t="s">
        <v>708</v>
      </c>
      <c r="C463" s="2" t="s">
        <v>700</v>
      </c>
      <c r="D463" s="12" t="s">
        <v>73</v>
      </c>
      <c r="E463" s="13">
        <v>600</v>
      </c>
      <c r="F463" s="14">
        <v>40243</v>
      </c>
      <c r="G463" s="14">
        <v>40243</v>
      </c>
    </row>
    <row r="464" spans="1:7" ht="30">
      <c r="A464" s="9" t="s">
        <v>79</v>
      </c>
      <c r="B464" s="2" t="s">
        <v>708</v>
      </c>
      <c r="C464" s="2" t="s">
        <v>700</v>
      </c>
      <c r="D464" s="12" t="s">
        <v>73</v>
      </c>
      <c r="E464" s="13">
        <v>630</v>
      </c>
      <c r="F464" s="14">
        <v>40243</v>
      </c>
      <c r="G464" s="14">
        <v>40243</v>
      </c>
    </row>
    <row r="465" spans="1:7" ht="75">
      <c r="A465" s="9" t="s">
        <v>464</v>
      </c>
      <c r="B465" s="2" t="s">
        <v>708</v>
      </c>
      <c r="C465" s="2" t="s">
        <v>700</v>
      </c>
      <c r="D465" s="12" t="s">
        <v>109</v>
      </c>
      <c r="E465" s="13"/>
      <c r="F465" s="14">
        <v>27411</v>
      </c>
      <c r="G465" s="14">
        <v>27411</v>
      </c>
    </row>
    <row r="466" spans="1:7" ht="30">
      <c r="A466" s="9" t="s">
        <v>510</v>
      </c>
      <c r="B466" s="2" t="s">
        <v>708</v>
      </c>
      <c r="C466" s="2" t="s">
        <v>700</v>
      </c>
      <c r="D466" s="12" t="s">
        <v>109</v>
      </c>
      <c r="E466" s="13">
        <v>600</v>
      </c>
      <c r="F466" s="14">
        <v>27411</v>
      </c>
      <c r="G466" s="14">
        <v>27411</v>
      </c>
    </row>
    <row r="467" spans="1:7" ht="30">
      <c r="A467" s="9" t="s">
        <v>79</v>
      </c>
      <c r="B467" s="2" t="s">
        <v>708</v>
      </c>
      <c r="C467" s="2" t="s">
        <v>700</v>
      </c>
      <c r="D467" s="12" t="s">
        <v>109</v>
      </c>
      <c r="E467" s="13">
        <v>630</v>
      </c>
      <c r="F467" s="14">
        <v>27411</v>
      </c>
      <c r="G467" s="14">
        <v>27411</v>
      </c>
    </row>
    <row r="468" spans="1:7" ht="15">
      <c r="A468" s="22" t="s">
        <v>427</v>
      </c>
      <c r="B468" s="2" t="s">
        <v>708</v>
      </c>
      <c r="C468" s="2" t="s">
        <v>700</v>
      </c>
      <c r="D468" s="12" t="s">
        <v>134</v>
      </c>
      <c r="E468" s="13"/>
      <c r="F468" s="14">
        <v>100</v>
      </c>
      <c r="G468" s="14"/>
    </row>
    <row r="469" spans="1:7" ht="45">
      <c r="A469" s="16" t="s">
        <v>28</v>
      </c>
      <c r="B469" s="2" t="s">
        <v>708</v>
      </c>
      <c r="C469" s="2" t="s">
        <v>700</v>
      </c>
      <c r="D469" s="13" t="s">
        <v>151</v>
      </c>
      <c r="E469" s="13"/>
      <c r="F469" s="14">
        <v>100</v>
      </c>
      <c r="G469" s="14"/>
    </row>
    <row r="470" spans="1:7" ht="45">
      <c r="A470" s="16" t="s">
        <v>153</v>
      </c>
      <c r="B470" s="2" t="s">
        <v>708</v>
      </c>
      <c r="C470" s="2" t="s">
        <v>700</v>
      </c>
      <c r="D470" s="13" t="s">
        <v>152</v>
      </c>
      <c r="E470" s="13"/>
      <c r="F470" s="14">
        <v>100</v>
      </c>
      <c r="G470" s="14"/>
    </row>
    <row r="471" spans="1:7" ht="30">
      <c r="A471" s="9" t="s">
        <v>510</v>
      </c>
      <c r="B471" s="2" t="s">
        <v>708</v>
      </c>
      <c r="C471" s="2" t="s">
        <v>700</v>
      </c>
      <c r="D471" s="13" t="s">
        <v>152</v>
      </c>
      <c r="E471" s="13">
        <v>600</v>
      </c>
      <c r="F471" s="14">
        <v>100</v>
      </c>
      <c r="G471" s="14"/>
    </row>
    <row r="472" spans="1:7" ht="15">
      <c r="A472" s="9" t="s">
        <v>511</v>
      </c>
      <c r="B472" s="2" t="s">
        <v>708</v>
      </c>
      <c r="C472" s="2" t="s">
        <v>700</v>
      </c>
      <c r="D472" s="12" t="s">
        <v>152</v>
      </c>
      <c r="E472" s="13">
        <v>610</v>
      </c>
      <c r="F472" s="14">
        <v>100</v>
      </c>
      <c r="G472" s="14"/>
    </row>
    <row r="473" spans="1:7" ht="15">
      <c r="A473" s="9" t="s">
        <v>553</v>
      </c>
      <c r="B473" s="2" t="s">
        <v>708</v>
      </c>
      <c r="C473" s="2" t="s">
        <v>701</v>
      </c>
      <c r="D473" s="12"/>
      <c r="E473" s="12"/>
      <c r="F473" s="14">
        <v>771467.2</v>
      </c>
      <c r="G473" s="14">
        <v>546692</v>
      </c>
    </row>
    <row r="474" spans="1:7" ht="45">
      <c r="A474" s="40" t="s">
        <v>118</v>
      </c>
      <c r="B474" s="2" t="s">
        <v>708</v>
      </c>
      <c r="C474" s="2" t="s">
        <v>701</v>
      </c>
      <c r="D474" s="12" t="s">
        <v>404</v>
      </c>
      <c r="E474" s="13"/>
      <c r="F474" s="14">
        <v>38000</v>
      </c>
      <c r="G474" s="14">
        <v>0</v>
      </c>
    </row>
    <row r="475" spans="1:7" ht="30">
      <c r="A475" s="9" t="s">
        <v>184</v>
      </c>
      <c r="B475" s="2" t="s">
        <v>708</v>
      </c>
      <c r="C475" s="2" t="s">
        <v>701</v>
      </c>
      <c r="D475" s="12" t="s">
        <v>45</v>
      </c>
      <c r="E475" s="13"/>
      <c r="F475" s="14">
        <v>38000</v>
      </c>
      <c r="G475" s="14"/>
    </row>
    <row r="476" spans="1:7" ht="45">
      <c r="A476" s="22" t="s">
        <v>423</v>
      </c>
      <c r="B476" s="2" t="s">
        <v>708</v>
      </c>
      <c r="C476" s="2" t="s">
        <v>701</v>
      </c>
      <c r="D476" s="12" t="s">
        <v>46</v>
      </c>
      <c r="E476" s="13"/>
      <c r="F476" s="14">
        <v>38000</v>
      </c>
      <c r="G476" s="14"/>
    </row>
    <row r="477" spans="1:7" ht="30">
      <c r="A477" s="9" t="s">
        <v>612</v>
      </c>
      <c r="B477" s="2" t="s">
        <v>708</v>
      </c>
      <c r="C477" s="2" t="s">
        <v>701</v>
      </c>
      <c r="D477" s="12" t="s">
        <v>47</v>
      </c>
      <c r="E477" s="13"/>
      <c r="F477" s="14">
        <v>38000</v>
      </c>
      <c r="G477" s="14"/>
    </row>
    <row r="478" spans="1:7" ht="30">
      <c r="A478" s="9" t="s">
        <v>510</v>
      </c>
      <c r="B478" s="2" t="s">
        <v>708</v>
      </c>
      <c r="C478" s="2" t="s">
        <v>701</v>
      </c>
      <c r="D478" s="12" t="s">
        <v>47</v>
      </c>
      <c r="E478" s="13">
        <v>600</v>
      </c>
      <c r="F478" s="14">
        <v>38000</v>
      </c>
      <c r="G478" s="14"/>
    </row>
    <row r="479" spans="1:7" ht="15">
      <c r="A479" s="9" t="s">
        <v>512</v>
      </c>
      <c r="B479" s="2" t="s">
        <v>708</v>
      </c>
      <c r="C479" s="2" t="s">
        <v>701</v>
      </c>
      <c r="D479" s="12" t="s">
        <v>47</v>
      </c>
      <c r="E479" s="13">
        <v>620</v>
      </c>
      <c r="F479" s="14">
        <v>38000</v>
      </c>
      <c r="G479" s="14"/>
    </row>
    <row r="480" spans="1:7" ht="45">
      <c r="A480" s="34" t="s">
        <v>113</v>
      </c>
      <c r="B480" s="2" t="s">
        <v>708</v>
      </c>
      <c r="C480" s="2" t="s">
        <v>701</v>
      </c>
      <c r="D480" s="12" t="s">
        <v>439</v>
      </c>
      <c r="E480" s="21"/>
      <c r="F480" s="14">
        <v>728930.5</v>
      </c>
      <c r="G480" s="14">
        <v>546692</v>
      </c>
    </row>
    <row r="481" spans="1:7" ht="15">
      <c r="A481" s="22" t="s">
        <v>425</v>
      </c>
      <c r="B481" s="2" t="s">
        <v>708</v>
      </c>
      <c r="C481" s="2" t="s">
        <v>701</v>
      </c>
      <c r="D481" s="12" t="s">
        <v>486</v>
      </c>
      <c r="E481" s="13"/>
      <c r="F481" s="14">
        <v>634389.5</v>
      </c>
      <c r="G481" s="14">
        <v>546692</v>
      </c>
    </row>
    <row r="482" spans="1:7" ht="30">
      <c r="A482" s="22" t="s">
        <v>56</v>
      </c>
      <c r="B482" s="2" t="s">
        <v>708</v>
      </c>
      <c r="C482" s="2" t="s">
        <v>701</v>
      </c>
      <c r="D482" s="12" t="s">
        <v>487</v>
      </c>
      <c r="E482" s="13"/>
      <c r="F482" s="14">
        <v>634389.5</v>
      </c>
      <c r="G482" s="14">
        <v>546692</v>
      </c>
    </row>
    <row r="483" spans="1:7" ht="75">
      <c r="A483" s="16" t="s">
        <v>493</v>
      </c>
      <c r="B483" s="2" t="s">
        <v>708</v>
      </c>
      <c r="C483" s="2" t="s">
        <v>701</v>
      </c>
      <c r="D483" s="12" t="s">
        <v>494</v>
      </c>
      <c r="E483" s="13"/>
      <c r="F483" s="14">
        <v>3170</v>
      </c>
      <c r="G483" s="14"/>
    </row>
    <row r="484" spans="1:7" ht="30">
      <c r="A484" s="16" t="s">
        <v>510</v>
      </c>
      <c r="B484" s="2" t="s">
        <v>708</v>
      </c>
      <c r="C484" s="2" t="s">
        <v>701</v>
      </c>
      <c r="D484" s="12" t="s">
        <v>494</v>
      </c>
      <c r="E484" s="13">
        <v>600</v>
      </c>
      <c r="F484" s="14">
        <v>3170</v>
      </c>
      <c r="G484" s="14"/>
    </row>
    <row r="485" spans="1:7" ht="15">
      <c r="A485" s="16" t="s">
        <v>511</v>
      </c>
      <c r="B485" s="2" t="s">
        <v>708</v>
      </c>
      <c r="C485" s="2" t="s">
        <v>701</v>
      </c>
      <c r="D485" s="12" t="s">
        <v>494</v>
      </c>
      <c r="E485" s="13">
        <v>610</v>
      </c>
      <c r="F485" s="14">
        <v>634</v>
      </c>
      <c r="G485" s="14"/>
    </row>
    <row r="486" spans="1:7" ht="15">
      <c r="A486" s="16" t="s">
        <v>512</v>
      </c>
      <c r="B486" s="2" t="s">
        <v>708</v>
      </c>
      <c r="C486" s="2" t="s">
        <v>701</v>
      </c>
      <c r="D486" s="12" t="s">
        <v>494</v>
      </c>
      <c r="E486" s="13">
        <v>620</v>
      </c>
      <c r="F486" s="14">
        <v>2536</v>
      </c>
      <c r="G486" s="14"/>
    </row>
    <row r="487" spans="1:7" ht="30" hidden="1">
      <c r="A487" s="9" t="s">
        <v>79</v>
      </c>
      <c r="B487" s="2" t="s">
        <v>708</v>
      </c>
      <c r="C487" s="2" t="s">
        <v>701</v>
      </c>
      <c r="D487" s="12" t="s">
        <v>494</v>
      </c>
      <c r="E487" s="13">
        <v>630</v>
      </c>
      <c r="F487" s="14">
        <v>0</v>
      </c>
      <c r="G487" s="14"/>
    </row>
    <row r="488" spans="1:7" ht="45">
      <c r="A488" s="22" t="s">
        <v>462</v>
      </c>
      <c r="B488" s="2" t="s">
        <v>708</v>
      </c>
      <c r="C488" s="2" t="s">
        <v>701</v>
      </c>
      <c r="D488" s="12" t="s">
        <v>488</v>
      </c>
      <c r="E488" s="13"/>
      <c r="F488" s="14">
        <v>84527.5</v>
      </c>
      <c r="G488" s="14"/>
    </row>
    <row r="489" spans="1:7" ht="30">
      <c r="A489" s="9" t="s">
        <v>510</v>
      </c>
      <c r="B489" s="2" t="s">
        <v>708</v>
      </c>
      <c r="C489" s="2" t="s">
        <v>701</v>
      </c>
      <c r="D489" s="12" t="s">
        <v>488</v>
      </c>
      <c r="E489" s="13">
        <v>600</v>
      </c>
      <c r="F489" s="14">
        <v>84527.5</v>
      </c>
      <c r="G489" s="14"/>
    </row>
    <row r="490" spans="1:7" ht="15">
      <c r="A490" s="9" t="s">
        <v>511</v>
      </c>
      <c r="B490" s="2" t="s">
        <v>708</v>
      </c>
      <c r="C490" s="2" t="s">
        <v>701</v>
      </c>
      <c r="D490" s="12" t="s">
        <v>488</v>
      </c>
      <c r="E490" s="13">
        <v>610</v>
      </c>
      <c r="F490" s="14">
        <v>16905.5</v>
      </c>
      <c r="G490" s="14"/>
    </row>
    <row r="491" spans="1:7" ht="15">
      <c r="A491" s="9" t="s">
        <v>512</v>
      </c>
      <c r="B491" s="2" t="s">
        <v>708</v>
      </c>
      <c r="C491" s="2" t="s">
        <v>701</v>
      </c>
      <c r="D491" s="12" t="s">
        <v>488</v>
      </c>
      <c r="E491" s="13">
        <v>620</v>
      </c>
      <c r="F491" s="14">
        <v>67622</v>
      </c>
      <c r="G491" s="14"/>
    </row>
    <row r="492" spans="1:7" ht="195">
      <c r="A492" s="9" t="s">
        <v>745</v>
      </c>
      <c r="B492" s="2" t="s">
        <v>708</v>
      </c>
      <c r="C492" s="2" t="s">
        <v>701</v>
      </c>
      <c r="D492" s="12" t="s">
        <v>489</v>
      </c>
      <c r="E492" s="13"/>
      <c r="F492" s="14">
        <v>497954</v>
      </c>
      <c r="G492" s="14">
        <v>497954</v>
      </c>
    </row>
    <row r="493" spans="1:7" ht="30">
      <c r="A493" s="9" t="s">
        <v>510</v>
      </c>
      <c r="B493" s="2" t="s">
        <v>708</v>
      </c>
      <c r="C493" s="2" t="s">
        <v>701</v>
      </c>
      <c r="D493" s="12" t="s">
        <v>489</v>
      </c>
      <c r="E493" s="13">
        <v>600</v>
      </c>
      <c r="F493" s="14">
        <v>497954</v>
      </c>
      <c r="G493" s="14">
        <v>497954</v>
      </c>
    </row>
    <row r="494" spans="1:7" ht="15">
      <c r="A494" s="9" t="s">
        <v>511</v>
      </c>
      <c r="B494" s="2" t="s">
        <v>708</v>
      </c>
      <c r="C494" s="2" t="s">
        <v>701</v>
      </c>
      <c r="D494" s="12" t="s">
        <v>489</v>
      </c>
      <c r="E494" s="13">
        <v>610</v>
      </c>
      <c r="F494" s="14">
        <v>99591</v>
      </c>
      <c r="G494" s="14">
        <v>99591</v>
      </c>
    </row>
    <row r="495" spans="1:7" ht="15">
      <c r="A495" s="9" t="s">
        <v>512</v>
      </c>
      <c r="B495" s="2" t="s">
        <v>708</v>
      </c>
      <c r="C495" s="2" t="s">
        <v>701</v>
      </c>
      <c r="D495" s="12" t="s">
        <v>489</v>
      </c>
      <c r="E495" s="13">
        <v>620</v>
      </c>
      <c r="F495" s="14">
        <v>398363</v>
      </c>
      <c r="G495" s="14">
        <v>398363</v>
      </c>
    </row>
    <row r="496" spans="1:7" ht="150">
      <c r="A496" s="9" t="s">
        <v>74</v>
      </c>
      <c r="B496" s="2" t="s">
        <v>708</v>
      </c>
      <c r="C496" s="2" t="s">
        <v>701</v>
      </c>
      <c r="D496" s="12" t="s">
        <v>490</v>
      </c>
      <c r="E496" s="13"/>
      <c r="F496" s="14">
        <v>13606</v>
      </c>
      <c r="G496" s="14">
        <v>13606</v>
      </c>
    </row>
    <row r="497" spans="1:7" ht="30">
      <c r="A497" s="9" t="s">
        <v>510</v>
      </c>
      <c r="B497" s="2" t="s">
        <v>708</v>
      </c>
      <c r="C497" s="2" t="s">
        <v>701</v>
      </c>
      <c r="D497" s="12" t="s">
        <v>490</v>
      </c>
      <c r="E497" s="13">
        <v>600</v>
      </c>
      <c r="F497" s="14">
        <v>13606</v>
      </c>
      <c r="G497" s="14">
        <v>13606</v>
      </c>
    </row>
    <row r="498" spans="1:7" ht="30">
      <c r="A498" s="9" t="s">
        <v>79</v>
      </c>
      <c r="B498" s="2" t="s">
        <v>708</v>
      </c>
      <c r="C498" s="2" t="s">
        <v>701</v>
      </c>
      <c r="D498" s="12" t="s">
        <v>490</v>
      </c>
      <c r="E498" s="13">
        <v>630</v>
      </c>
      <c r="F498" s="14">
        <v>13606</v>
      </c>
      <c r="G498" s="14">
        <v>13606</v>
      </c>
    </row>
    <row r="499" spans="1:7" ht="90">
      <c r="A499" s="9" t="s">
        <v>83</v>
      </c>
      <c r="B499" s="2" t="s">
        <v>708</v>
      </c>
      <c r="C499" s="2" t="s">
        <v>701</v>
      </c>
      <c r="D499" s="12" t="s">
        <v>492</v>
      </c>
      <c r="E499" s="13"/>
      <c r="F499" s="14">
        <v>29408</v>
      </c>
      <c r="G499" s="14">
        <v>29408</v>
      </c>
    </row>
    <row r="500" spans="1:7" ht="30">
      <c r="A500" s="9" t="s">
        <v>510</v>
      </c>
      <c r="B500" s="2" t="s">
        <v>708</v>
      </c>
      <c r="C500" s="2" t="s">
        <v>701</v>
      </c>
      <c r="D500" s="12" t="s">
        <v>492</v>
      </c>
      <c r="E500" s="13">
        <v>600</v>
      </c>
      <c r="F500" s="14">
        <v>29408</v>
      </c>
      <c r="G500" s="14">
        <v>29408</v>
      </c>
    </row>
    <row r="501" spans="1:7" ht="15">
      <c r="A501" s="9" t="s">
        <v>511</v>
      </c>
      <c r="B501" s="2" t="s">
        <v>708</v>
      </c>
      <c r="C501" s="2" t="s">
        <v>701</v>
      </c>
      <c r="D501" s="12" t="s">
        <v>492</v>
      </c>
      <c r="E501" s="13">
        <v>610</v>
      </c>
      <c r="F501" s="14">
        <v>5587</v>
      </c>
      <c r="G501" s="14">
        <v>5587</v>
      </c>
    </row>
    <row r="502" spans="1:7" ht="15">
      <c r="A502" s="9" t="s">
        <v>512</v>
      </c>
      <c r="B502" s="2" t="s">
        <v>708</v>
      </c>
      <c r="C502" s="2" t="s">
        <v>701</v>
      </c>
      <c r="D502" s="12" t="s">
        <v>492</v>
      </c>
      <c r="E502" s="13">
        <v>620</v>
      </c>
      <c r="F502" s="14">
        <v>22939</v>
      </c>
      <c r="G502" s="14">
        <v>22939</v>
      </c>
    </row>
    <row r="503" spans="1:7" ht="30">
      <c r="A503" s="9" t="s">
        <v>79</v>
      </c>
      <c r="B503" s="2" t="s">
        <v>708</v>
      </c>
      <c r="C503" s="2" t="s">
        <v>701</v>
      </c>
      <c r="D503" s="12" t="s">
        <v>492</v>
      </c>
      <c r="E503" s="13">
        <v>630</v>
      </c>
      <c r="F503" s="14">
        <v>882</v>
      </c>
      <c r="G503" s="14">
        <v>882</v>
      </c>
    </row>
    <row r="504" spans="1:7" ht="45">
      <c r="A504" s="9" t="s">
        <v>84</v>
      </c>
      <c r="B504" s="2" t="s">
        <v>708</v>
      </c>
      <c r="C504" s="2" t="s">
        <v>701</v>
      </c>
      <c r="D504" s="12" t="s">
        <v>491</v>
      </c>
      <c r="E504" s="13"/>
      <c r="F504" s="14">
        <v>5724</v>
      </c>
      <c r="G504" s="14">
        <v>5724</v>
      </c>
    </row>
    <row r="505" spans="1:7" ht="30">
      <c r="A505" s="9" t="s">
        <v>510</v>
      </c>
      <c r="B505" s="2" t="s">
        <v>708</v>
      </c>
      <c r="C505" s="2" t="s">
        <v>701</v>
      </c>
      <c r="D505" s="12" t="s">
        <v>491</v>
      </c>
      <c r="E505" s="13">
        <v>600</v>
      </c>
      <c r="F505" s="14">
        <v>5724</v>
      </c>
      <c r="G505" s="14">
        <v>5724</v>
      </c>
    </row>
    <row r="506" spans="1:7" ht="15">
      <c r="A506" s="9" t="s">
        <v>511</v>
      </c>
      <c r="B506" s="2" t="s">
        <v>708</v>
      </c>
      <c r="C506" s="2" t="s">
        <v>701</v>
      </c>
      <c r="D506" s="12" t="s">
        <v>491</v>
      </c>
      <c r="E506" s="13">
        <v>610</v>
      </c>
      <c r="F506" s="14">
        <v>1145</v>
      </c>
      <c r="G506" s="14">
        <v>1145</v>
      </c>
    </row>
    <row r="507" spans="1:7" ht="15">
      <c r="A507" s="9" t="s">
        <v>512</v>
      </c>
      <c r="B507" s="2" t="s">
        <v>708</v>
      </c>
      <c r="C507" s="2" t="s">
        <v>701</v>
      </c>
      <c r="D507" s="12" t="s">
        <v>491</v>
      </c>
      <c r="E507" s="13">
        <v>620</v>
      </c>
      <c r="F507" s="14">
        <v>4579</v>
      </c>
      <c r="G507" s="14">
        <v>4579</v>
      </c>
    </row>
    <row r="508" spans="1:7" ht="15">
      <c r="A508" s="22" t="s">
        <v>426</v>
      </c>
      <c r="B508" s="2" t="s">
        <v>708</v>
      </c>
      <c r="C508" s="2" t="s">
        <v>701</v>
      </c>
      <c r="D508" s="12" t="s">
        <v>129</v>
      </c>
      <c r="E508" s="12"/>
      <c r="F508" s="14">
        <v>93941</v>
      </c>
      <c r="G508" s="14"/>
    </row>
    <row r="509" spans="1:7" ht="75">
      <c r="A509" s="22" t="s">
        <v>131</v>
      </c>
      <c r="B509" s="2" t="s">
        <v>708</v>
      </c>
      <c r="C509" s="2" t="s">
        <v>701</v>
      </c>
      <c r="D509" s="12" t="s">
        <v>132</v>
      </c>
      <c r="E509" s="12"/>
      <c r="F509" s="14">
        <v>93941</v>
      </c>
      <c r="G509" s="14"/>
    </row>
    <row r="510" spans="1:7" ht="30">
      <c r="A510" s="9" t="s">
        <v>615</v>
      </c>
      <c r="B510" s="2" t="s">
        <v>708</v>
      </c>
      <c r="C510" s="2" t="s">
        <v>701</v>
      </c>
      <c r="D510" s="12" t="s">
        <v>133</v>
      </c>
      <c r="E510" s="12"/>
      <c r="F510" s="14">
        <v>93941</v>
      </c>
      <c r="G510" s="14"/>
    </row>
    <row r="511" spans="1:7" ht="30">
      <c r="A511" s="9" t="s">
        <v>510</v>
      </c>
      <c r="B511" s="2" t="s">
        <v>708</v>
      </c>
      <c r="C511" s="2" t="s">
        <v>701</v>
      </c>
      <c r="D511" s="12" t="s">
        <v>133</v>
      </c>
      <c r="E511" s="12" t="s">
        <v>86</v>
      </c>
      <c r="F511" s="14">
        <v>93941</v>
      </c>
      <c r="G511" s="14"/>
    </row>
    <row r="512" spans="1:7" ht="15">
      <c r="A512" s="9" t="s">
        <v>511</v>
      </c>
      <c r="B512" s="2" t="s">
        <v>708</v>
      </c>
      <c r="C512" s="2" t="s">
        <v>701</v>
      </c>
      <c r="D512" s="12" t="s">
        <v>133</v>
      </c>
      <c r="E512" s="12" t="s">
        <v>99</v>
      </c>
      <c r="F512" s="14">
        <v>93941</v>
      </c>
      <c r="G512" s="14"/>
    </row>
    <row r="513" spans="1:7" ht="15">
      <c r="A513" s="22" t="s">
        <v>427</v>
      </c>
      <c r="B513" s="2" t="s">
        <v>708</v>
      </c>
      <c r="C513" s="2" t="s">
        <v>701</v>
      </c>
      <c r="D513" s="12" t="s">
        <v>134</v>
      </c>
      <c r="E513" s="12"/>
      <c r="F513" s="14">
        <v>600</v>
      </c>
      <c r="G513" s="14"/>
    </row>
    <row r="514" spans="1:7" ht="45">
      <c r="A514" s="16" t="s">
        <v>28</v>
      </c>
      <c r="B514" s="2" t="s">
        <v>708</v>
      </c>
      <c r="C514" s="2" t="s">
        <v>701</v>
      </c>
      <c r="D514" s="13" t="s">
        <v>151</v>
      </c>
      <c r="E514" s="12"/>
      <c r="F514" s="14">
        <v>600</v>
      </c>
      <c r="G514" s="14"/>
    </row>
    <row r="515" spans="1:7" ht="60">
      <c r="A515" s="16" t="s">
        <v>154</v>
      </c>
      <c r="B515" s="2" t="s">
        <v>708</v>
      </c>
      <c r="C515" s="2" t="s">
        <v>701</v>
      </c>
      <c r="D515" s="13" t="s">
        <v>152</v>
      </c>
      <c r="E515" s="12"/>
      <c r="F515" s="14">
        <v>600</v>
      </c>
      <c r="G515" s="14"/>
    </row>
    <row r="516" spans="1:7" ht="30">
      <c r="A516" s="9" t="s">
        <v>510</v>
      </c>
      <c r="B516" s="2" t="s">
        <v>708</v>
      </c>
      <c r="C516" s="2" t="s">
        <v>701</v>
      </c>
      <c r="D516" s="13" t="s">
        <v>152</v>
      </c>
      <c r="E516" s="12" t="s">
        <v>86</v>
      </c>
      <c r="F516" s="14">
        <v>600</v>
      </c>
      <c r="G516" s="14"/>
    </row>
    <row r="517" spans="1:7" ht="15">
      <c r="A517" s="9" t="s">
        <v>511</v>
      </c>
      <c r="B517" s="2" t="s">
        <v>708</v>
      </c>
      <c r="C517" s="2" t="s">
        <v>701</v>
      </c>
      <c r="D517" s="13" t="s">
        <v>152</v>
      </c>
      <c r="E517" s="12" t="s">
        <v>99</v>
      </c>
      <c r="F517" s="14">
        <v>100</v>
      </c>
      <c r="G517" s="14"/>
    </row>
    <row r="518" spans="1:7" ht="15">
      <c r="A518" s="9" t="s">
        <v>512</v>
      </c>
      <c r="B518" s="2" t="s">
        <v>708</v>
      </c>
      <c r="C518" s="2" t="s">
        <v>701</v>
      </c>
      <c r="D518" s="12" t="s">
        <v>152</v>
      </c>
      <c r="E518" s="12" t="s">
        <v>29</v>
      </c>
      <c r="F518" s="14">
        <v>500</v>
      </c>
      <c r="G518" s="14"/>
    </row>
    <row r="519" spans="1:7" ht="60">
      <c r="A519" s="34" t="s">
        <v>60</v>
      </c>
      <c r="B519" s="2" t="s">
        <v>708</v>
      </c>
      <c r="C519" s="2" t="s">
        <v>701</v>
      </c>
      <c r="D519" s="13" t="s">
        <v>515</v>
      </c>
      <c r="E519" s="13"/>
      <c r="F519" s="14">
        <v>370.8</v>
      </c>
      <c r="G519" s="14"/>
    </row>
    <row r="520" spans="1:7" ht="45">
      <c r="A520" s="34" t="s">
        <v>61</v>
      </c>
      <c r="B520" s="2" t="s">
        <v>708</v>
      </c>
      <c r="C520" s="2" t="s">
        <v>701</v>
      </c>
      <c r="D520" s="13" t="s">
        <v>516</v>
      </c>
      <c r="E520" s="13"/>
      <c r="F520" s="14">
        <v>370.8</v>
      </c>
      <c r="G520" s="14"/>
    </row>
    <row r="521" spans="1:7" ht="30">
      <c r="A521" s="9" t="s">
        <v>283</v>
      </c>
      <c r="B521" s="2" t="s">
        <v>708</v>
      </c>
      <c r="C521" s="2" t="s">
        <v>701</v>
      </c>
      <c r="D521" s="13" t="s">
        <v>297</v>
      </c>
      <c r="E521" s="13"/>
      <c r="F521" s="14">
        <v>370.8</v>
      </c>
      <c r="G521" s="14"/>
    </row>
    <row r="522" spans="1:7" ht="15">
      <c r="A522" s="9" t="s">
        <v>298</v>
      </c>
      <c r="B522" s="2" t="s">
        <v>708</v>
      </c>
      <c r="C522" s="2" t="s">
        <v>701</v>
      </c>
      <c r="D522" s="13" t="s">
        <v>299</v>
      </c>
      <c r="E522" s="13"/>
      <c r="F522" s="14">
        <v>370.8</v>
      </c>
      <c r="G522" s="14">
        <v>0</v>
      </c>
    </row>
    <row r="523" spans="1:7" ht="30">
      <c r="A523" s="8" t="s">
        <v>506</v>
      </c>
      <c r="B523" s="2" t="s">
        <v>708</v>
      </c>
      <c r="C523" s="2" t="s">
        <v>701</v>
      </c>
      <c r="D523" s="13" t="s">
        <v>299</v>
      </c>
      <c r="E523" s="13">
        <v>200</v>
      </c>
      <c r="F523" s="14">
        <v>370.8</v>
      </c>
      <c r="G523" s="14"/>
    </row>
    <row r="524" spans="1:7" ht="30">
      <c r="A524" s="9" t="s">
        <v>505</v>
      </c>
      <c r="B524" s="2" t="s">
        <v>708</v>
      </c>
      <c r="C524" s="2" t="s">
        <v>701</v>
      </c>
      <c r="D524" s="13" t="s">
        <v>299</v>
      </c>
      <c r="E524" s="13">
        <v>240</v>
      </c>
      <c r="F524" s="14">
        <v>370.8</v>
      </c>
      <c r="G524" s="14"/>
    </row>
    <row r="525" spans="1:7" ht="45">
      <c r="A525" s="34" t="s">
        <v>114</v>
      </c>
      <c r="B525" s="2" t="s">
        <v>708</v>
      </c>
      <c r="C525" s="2" t="s">
        <v>701</v>
      </c>
      <c r="D525" s="12" t="s">
        <v>645</v>
      </c>
      <c r="E525" s="13"/>
      <c r="F525" s="14">
        <v>4165.9</v>
      </c>
      <c r="G525" s="14"/>
    </row>
    <row r="526" spans="1:7" ht="30">
      <c r="A526" s="9" t="s">
        <v>397</v>
      </c>
      <c r="B526" s="2" t="s">
        <v>708</v>
      </c>
      <c r="C526" s="2" t="s">
        <v>701</v>
      </c>
      <c r="D526" s="12" t="s">
        <v>677</v>
      </c>
      <c r="E526" s="13"/>
      <c r="F526" s="14">
        <v>4165.9</v>
      </c>
      <c r="G526" s="14"/>
    </row>
    <row r="527" spans="1:7" ht="30">
      <c r="A527" s="16" t="s">
        <v>344</v>
      </c>
      <c r="B527" s="2" t="s">
        <v>708</v>
      </c>
      <c r="C527" s="2" t="s">
        <v>701</v>
      </c>
      <c r="D527" s="13" t="s">
        <v>648</v>
      </c>
      <c r="E527" s="13"/>
      <c r="F527" s="14">
        <v>4165.9</v>
      </c>
      <c r="G527" s="14"/>
    </row>
    <row r="528" spans="1:7" ht="30">
      <c r="A528" s="9" t="s">
        <v>620</v>
      </c>
      <c r="B528" s="2" t="s">
        <v>708</v>
      </c>
      <c r="C528" s="2" t="s">
        <v>701</v>
      </c>
      <c r="D528" s="12" t="s">
        <v>649</v>
      </c>
      <c r="E528" s="13"/>
      <c r="F528" s="14">
        <v>4165.9</v>
      </c>
      <c r="G528" s="14">
        <v>0</v>
      </c>
    </row>
    <row r="529" spans="1:7" ht="30">
      <c r="A529" s="16" t="s">
        <v>510</v>
      </c>
      <c r="B529" s="2" t="s">
        <v>708</v>
      </c>
      <c r="C529" s="2" t="s">
        <v>701</v>
      </c>
      <c r="D529" s="12" t="s">
        <v>649</v>
      </c>
      <c r="E529" s="13">
        <v>600</v>
      </c>
      <c r="F529" s="14">
        <v>4165.9</v>
      </c>
      <c r="G529" s="14"/>
    </row>
    <row r="530" spans="1:7" ht="15">
      <c r="A530" s="16" t="s">
        <v>511</v>
      </c>
      <c r="B530" s="2" t="s">
        <v>708</v>
      </c>
      <c r="C530" s="2" t="s">
        <v>701</v>
      </c>
      <c r="D530" s="12" t="s">
        <v>649</v>
      </c>
      <c r="E530" s="13">
        <v>610</v>
      </c>
      <c r="F530" s="14">
        <v>4165.9</v>
      </c>
      <c r="G530" s="14"/>
    </row>
    <row r="531" spans="1:7" ht="15">
      <c r="A531" s="44" t="s">
        <v>557</v>
      </c>
      <c r="B531" s="2" t="s">
        <v>708</v>
      </c>
      <c r="C531" s="2" t="s">
        <v>708</v>
      </c>
      <c r="D531" s="13"/>
      <c r="E531" s="12"/>
      <c r="F531" s="14">
        <v>12228.6</v>
      </c>
      <c r="G531" s="14"/>
    </row>
    <row r="532" spans="1:7" ht="60">
      <c r="A532" s="37" t="s">
        <v>119</v>
      </c>
      <c r="B532" s="2" t="s">
        <v>708</v>
      </c>
      <c r="C532" s="2" t="s">
        <v>708</v>
      </c>
      <c r="D532" s="12" t="s">
        <v>515</v>
      </c>
      <c r="E532" s="12"/>
      <c r="F532" s="14">
        <v>4793.5</v>
      </c>
      <c r="G532" s="14"/>
    </row>
    <row r="533" spans="1:7" ht="45.75">
      <c r="A533" s="55" t="s">
        <v>20</v>
      </c>
      <c r="B533" s="2" t="s">
        <v>708</v>
      </c>
      <c r="C533" s="2" t="s">
        <v>708</v>
      </c>
      <c r="D533" s="12" t="s">
        <v>170</v>
      </c>
      <c r="E533" s="13"/>
      <c r="F533" s="14">
        <v>4793.5</v>
      </c>
      <c r="G533" s="14"/>
    </row>
    <row r="534" spans="1:7" ht="60">
      <c r="A534" s="34" t="s">
        <v>177</v>
      </c>
      <c r="B534" s="2" t="s">
        <v>708</v>
      </c>
      <c r="C534" s="2" t="s">
        <v>708</v>
      </c>
      <c r="D534" s="13" t="s">
        <v>171</v>
      </c>
      <c r="E534" s="13"/>
      <c r="F534" s="14">
        <v>4242.2</v>
      </c>
      <c r="G534" s="14">
        <v>0</v>
      </c>
    </row>
    <row r="535" spans="1:7" ht="30">
      <c r="A535" s="34" t="s">
        <v>162</v>
      </c>
      <c r="B535" s="2" t="s">
        <v>708</v>
      </c>
      <c r="C535" s="2" t="s">
        <v>708</v>
      </c>
      <c r="D535" s="12" t="s">
        <v>563</v>
      </c>
      <c r="E535" s="13"/>
      <c r="F535" s="14">
        <v>3963.6</v>
      </c>
      <c r="G535" s="14"/>
    </row>
    <row r="536" spans="1:7" ht="30">
      <c r="A536" s="22" t="s">
        <v>506</v>
      </c>
      <c r="B536" s="2" t="s">
        <v>708</v>
      </c>
      <c r="C536" s="2" t="s">
        <v>708</v>
      </c>
      <c r="D536" s="12" t="s">
        <v>563</v>
      </c>
      <c r="E536" s="13">
        <v>200</v>
      </c>
      <c r="F536" s="14">
        <v>3963.6</v>
      </c>
      <c r="G536" s="14"/>
    </row>
    <row r="537" spans="1:7" ht="30">
      <c r="A537" s="22" t="s">
        <v>507</v>
      </c>
      <c r="B537" s="2" t="s">
        <v>708</v>
      </c>
      <c r="C537" s="2" t="s">
        <v>708</v>
      </c>
      <c r="D537" s="12" t="s">
        <v>563</v>
      </c>
      <c r="E537" s="13">
        <v>240</v>
      </c>
      <c r="F537" s="14">
        <v>3963.6</v>
      </c>
      <c r="G537" s="14"/>
    </row>
    <row r="538" spans="1:7" ht="30" hidden="1">
      <c r="A538" s="9" t="s">
        <v>510</v>
      </c>
      <c r="B538" s="2" t="s">
        <v>708</v>
      </c>
      <c r="C538" s="2" t="s">
        <v>708</v>
      </c>
      <c r="D538" s="12" t="s">
        <v>563</v>
      </c>
      <c r="E538" s="13">
        <v>600</v>
      </c>
      <c r="F538" s="14">
        <v>0</v>
      </c>
      <c r="G538" s="14"/>
    </row>
    <row r="539" spans="1:7" ht="15" hidden="1">
      <c r="A539" s="9" t="s">
        <v>512</v>
      </c>
      <c r="B539" s="2" t="s">
        <v>708</v>
      </c>
      <c r="C539" s="2" t="s">
        <v>708</v>
      </c>
      <c r="D539" s="12" t="s">
        <v>563</v>
      </c>
      <c r="E539" s="13">
        <v>620</v>
      </c>
      <c r="F539" s="14">
        <v>0</v>
      </c>
      <c r="G539" s="14"/>
    </row>
    <row r="540" spans="1:7" ht="30">
      <c r="A540" s="34" t="s">
        <v>111</v>
      </c>
      <c r="B540" s="2" t="s">
        <v>708</v>
      </c>
      <c r="C540" s="2" t="s">
        <v>708</v>
      </c>
      <c r="D540" s="12" t="s">
        <v>306</v>
      </c>
      <c r="E540" s="13"/>
      <c r="F540" s="14">
        <v>85.9</v>
      </c>
      <c r="G540" s="14"/>
    </row>
    <row r="541" spans="1:7" ht="30">
      <c r="A541" s="22" t="s">
        <v>506</v>
      </c>
      <c r="B541" s="2" t="s">
        <v>708</v>
      </c>
      <c r="C541" s="2" t="s">
        <v>708</v>
      </c>
      <c r="D541" s="13" t="s">
        <v>306</v>
      </c>
      <c r="E541" s="13">
        <v>200</v>
      </c>
      <c r="F541" s="14">
        <v>85.9</v>
      </c>
      <c r="G541" s="14"/>
    </row>
    <row r="542" spans="1:7" ht="30">
      <c r="A542" s="22" t="s">
        <v>507</v>
      </c>
      <c r="B542" s="2" t="s">
        <v>708</v>
      </c>
      <c r="C542" s="2" t="s">
        <v>708</v>
      </c>
      <c r="D542" s="13" t="s">
        <v>306</v>
      </c>
      <c r="E542" s="13">
        <v>240</v>
      </c>
      <c r="F542" s="14">
        <v>85.9</v>
      </c>
      <c r="G542" s="14"/>
    </row>
    <row r="543" spans="1:7" ht="30" hidden="1">
      <c r="A543" s="9" t="s">
        <v>510</v>
      </c>
      <c r="B543" s="2" t="s">
        <v>708</v>
      </c>
      <c r="C543" s="2" t="s">
        <v>708</v>
      </c>
      <c r="D543" s="12" t="s">
        <v>306</v>
      </c>
      <c r="E543" s="13">
        <v>600</v>
      </c>
      <c r="F543" s="14">
        <v>0</v>
      </c>
      <c r="G543" s="14"/>
    </row>
    <row r="544" spans="1:7" ht="15" hidden="1">
      <c r="A544" s="9" t="s">
        <v>511</v>
      </c>
      <c r="B544" s="2" t="s">
        <v>708</v>
      </c>
      <c r="C544" s="2" t="s">
        <v>708</v>
      </c>
      <c r="D544" s="12" t="s">
        <v>306</v>
      </c>
      <c r="E544" s="13">
        <v>610</v>
      </c>
      <c r="F544" s="14">
        <v>0</v>
      </c>
      <c r="G544" s="14"/>
    </row>
    <row r="545" spans="1:7" ht="15" hidden="1">
      <c r="A545" s="9" t="s">
        <v>512</v>
      </c>
      <c r="B545" s="2" t="s">
        <v>708</v>
      </c>
      <c r="C545" s="2" t="s">
        <v>708</v>
      </c>
      <c r="D545" s="12" t="s">
        <v>306</v>
      </c>
      <c r="E545" s="13">
        <v>620</v>
      </c>
      <c r="F545" s="14">
        <v>0</v>
      </c>
      <c r="G545" s="14"/>
    </row>
    <row r="546" spans="1:7" ht="30">
      <c r="A546" s="34" t="s">
        <v>163</v>
      </c>
      <c r="B546" s="2" t="s">
        <v>708</v>
      </c>
      <c r="C546" s="2" t="s">
        <v>708</v>
      </c>
      <c r="D546" s="13" t="s">
        <v>307</v>
      </c>
      <c r="E546" s="13"/>
      <c r="F546" s="14">
        <v>192.7</v>
      </c>
      <c r="G546" s="14">
        <v>0</v>
      </c>
    </row>
    <row r="547" spans="1:7" ht="30">
      <c r="A547" s="22" t="s">
        <v>506</v>
      </c>
      <c r="B547" s="2" t="s">
        <v>708</v>
      </c>
      <c r="C547" s="2" t="s">
        <v>708</v>
      </c>
      <c r="D547" s="13" t="s">
        <v>307</v>
      </c>
      <c r="E547" s="13">
        <v>200</v>
      </c>
      <c r="F547" s="14">
        <v>192.7</v>
      </c>
      <c r="G547" s="14"/>
    </row>
    <row r="548" spans="1:7" ht="30">
      <c r="A548" s="22" t="s">
        <v>507</v>
      </c>
      <c r="B548" s="2" t="s">
        <v>708</v>
      </c>
      <c r="C548" s="2" t="s">
        <v>708</v>
      </c>
      <c r="D548" s="13" t="s">
        <v>307</v>
      </c>
      <c r="E548" s="13">
        <v>240</v>
      </c>
      <c r="F548" s="14">
        <v>192.7</v>
      </c>
      <c r="G548" s="14"/>
    </row>
    <row r="549" spans="1:7" ht="60">
      <c r="A549" s="9" t="s">
        <v>178</v>
      </c>
      <c r="B549" s="2" t="s">
        <v>708</v>
      </c>
      <c r="C549" s="2" t="s">
        <v>708</v>
      </c>
      <c r="D549" s="12" t="s">
        <v>564</v>
      </c>
      <c r="E549" s="13"/>
      <c r="F549" s="14">
        <v>551.3</v>
      </c>
      <c r="G549" s="14"/>
    </row>
    <row r="550" spans="1:7" ht="15">
      <c r="A550" s="9" t="s">
        <v>164</v>
      </c>
      <c r="B550" s="2" t="s">
        <v>708</v>
      </c>
      <c r="C550" s="2" t="s">
        <v>708</v>
      </c>
      <c r="D550" s="13" t="s">
        <v>308</v>
      </c>
      <c r="E550" s="13"/>
      <c r="F550" s="14">
        <v>551.3</v>
      </c>
      <c r="G550" s="14">
        <v>0</v>
      </c>
    </row>
    <row r="551" spans="1:7" ht="30">
      <c r="A551" s="7" t="s">
        <v>506</v>
      </c>
      <c r="B551" s="2" t="s">
        <v>708</v>
      </c>
      <c r="C551" s="2" t="s">
        <v>708</v>
      </c>
      <c r="D551" s="13" t="s">
        <v>308</v>
      </c>
      <c r="E551" s="13">
        <v>200</v>
      </c>
      <c r="F551" s="14">
        <v>551.3</v>
      </c>
      <c r="G551" s="14"/>
    </row>
    <row r="552" spans="1:7" ht="30">
      <c r="A552" s="10" t="s">
        <v>505</v>
      </c>
      <c r="B552" s="2" t="s">
        <v>708</v>
      </c>
      <c r="C552" s="2" t="s">
        <v>708</v>
      </c>
      <c r="D552" s="13" t="s">
        <v>308</v>
      </c>
      <c r="E552" s="13">
        <v>240</v>
      </c>
      <c r="F552" s="14">
        <v>551.3</v>
      </c>
      <c r="G552" s="14"/>
    </row>
    <row r="553" spans="1:7" ht="45">
      <c r="A553" s="34" t="s">
        <v>114</v>
      </c>
      <c r="B553" s="2" t="s">
        <v>708</v>
      </c>
      <c r="C553" s="2" t="s">
        <v>708</v>
      </c>
      <c r="D553" s="12" t="s">
        <v>645</v>
      </c>
      <c r="E553" s="13"/>
      <c r="F553" s="14">
        <v>7435.1</v>
      </c>
      <c r="G553" s="14"/>
    </row>
    <row r="554" spans="1:7" ht="15">
      <c r="A554" s="9" t="s">
        <v>398</v>
      </c>
      <c r="B554" s="2" t="s">
        <v>708</v>
      </c>
      <c r="C554" s="2" t="s">
        <v>708</v>
      </c>
      <c r="D554" s="12" t="s">
        <v>320</v>
      </c>
      <c r="E554" s="13"/>
      <c r="F554" s="14">
        <v>7435.1</v>
      </c>
      <c r="G554" s="14"/>
    </row>
    <row r="555" spans="1:7" ht="30">
      <c r="A555" s="9" t="s">
        <v>360</v>
      </c>
      <c r="B555" s="2" t="s">
        <v>708</v>
      </c>
      <c r="C555" s="2" t="s">
        <v>708</v>
      </c>
      <c r="D555" s="12" t="s">
        <v>321</v>
      </c>
      <c r="E555" s="13"/>
      <c r="F555" s="14">
        <v>6162.3</v>
      </c>
      <c r="G555" s="14">
        <v>0</v>
      </c>
    </row>
    <row r="556" spans="1:7" ht="30">
      <c r="A556" s="9" t="s">
        <v>621</v>
      </c>
      <c r="B556" s="2" t="s">
        <v>708</v>
      </c>
      <c r="C556" s="2" t="s">
        <v>708</v>
      </c>
      <c r="D556" s="12" t="s">
        <v>322</v>
      </c>
      <c r="E556" s="13"/>
      <c r="F556" s="14">
        <v>6162.3</v>
      </c>
      <c r="G556" s="14"/>
    </row>
    <row r="557" spans="1:7" ht="30">
      <c r="A557" s="9" t="s">
        <v>510</v>
      </c>
      <c r="B557" s="2" t="s">
        <v>708</v>
      </c>
      <c r="C557" s="2" t="s">
        <v>708</v>
      </c>
      <c r="D557" s="12" t="s">
        <v>322</v>
      </c>
      <c r="E557" s="13">
        <v>600</v>
      </c>
      <c r="F557" s="14">
        <v>6162.3</v>
      </c>
      <c r="G557" s="14"/>
    </row>
    <row r="558" spans="1:7" ht="15">
      <c r="A558" s="9" t="s">
        <v>511</v>
      </c>
      <c r="B558" s="2" t="s">
        <v>708</v>
      </c>
      <c r="C558" s="2" t="s">
        <v>708</v>
      </c>
      <c r="D558" s="12" t="s">
        <v>322</v>
      </c>
      <c r="E558" s="13">
        <v>610</v>
      </c>
      <c r="F558" s="14">
        <v>6162.3</v>
      </c>
      <c r="G558" s="14"/>
    </row>
    <row r="559" spans="1:7" ht="90">
      <c r="A559" s="22" t="s">
        <v>433</v>
      </c>
      <c r="B559" s="2" t="s">
        <v>708</v>
      </c>
      <c r="C559" s="2" t="s">
        <v>708</v>
      </c>
      <c r="D559" s="12" t="s">
        <v>323</v>
      </c>
      <c r="E559" s="13"/>
      <c r="F559" s="14">
        <v>1272.8</v>
      </c>
      <c r="G559" s="14"/>
    </row>
    <row r="560" spans="1:7" ht="30">
      <c r="A560" s="9" t="s">
        <v>484</v>
      </c>
      <c r="B560" s="2" t="s">
        <v>708</v>
      </c>
      <c r="C560" s="2" t="s">
        <v>708</v>
      </c>
      <c r="D560" s="12" t="s">
        <v>584</v>
      </c>
      <c r="E560" s="13"/>
      <c r="F560" s="14">
        <v>141.6</v>
      </c>
      <c r="G560" s="14"/>
    </row>
    <row r="561" spans="1:7" ht="30">
      <c r="A561" s="9" t="s">
        <v>510</v>
      </c>
      <c r="B561" s="2" t="s">
        <v>708</v>
      </c>
      <c r="C561" s="2" t="s">
        <v>708</v>
      </c>
      <c r="D561" s="12" t="s">
        <v>584</v>
      </c>
      <c r="E561" s="13">
        <v>600</v>
      </c>
      <c r="F561" s="14">
        <v>141.6</v>
      </c>
      <c r="G561" s="14"/>
    </row>
    <row r="562" spans="1:7" ht="15">
      <c r="A562" s="9" t="s">
        <v>511</v>
      </c>
      <c r="B562" s="2" t="s">
        <v>708</v>
      </c>
      <c r="C562" s="2" t="s">
        <v>708</v>
      </c>
      <c r="D562" s="12" t="s">
        <v>584</v>
      </c>
      <c r="E562" s="13">
        <v>610</v>
      </c>
      <c r="F562" s="14">
        <v>141.6</v>
      </c>
      <c r="G562" s="14"/>
    </row>
    <row r="563" spans="1:7" ht="15">
      <c r="A563" s="9" t="s">
        <v>30</v>
      </c>
      <c r="B563" s="2" t="s">
        <v>708</v>
      </c>
      <c r="C563" s="2" t="s">
        <v>708</v>
      </c>
      <c r="D563" s="12" t="s">
        <v>324</v>
      </c>
      <c r="E563" s="13"/>
      <c r="F563" s="14">
        <v>197.4</v>
      </c>
      <c r="G563" s="14"/>
    </row>
    <row r="564" spans="1:7" ht="30">
      <c r="A564" s="9" t="s">
        <v>510</v>
      </c>
      <c r="B564" s="2" t="s">
        <v>708</v>
      </c>
      <c r="C564" s="2" t="s">
        <v>708</v>
      </c>
      <c r="D564" s="12" t="s">
        <v>324</v>
      </c>
      <c r="E564" s="13">
        <v>600</v>
      </c>
      <c r="F564" s="14">
        <v>197.4</v>
      </c>
      <c r="G564" s="14"/>
    </row>
    <row r="565" spans="1:7" ht="15">
      <c r="A565" s="9" t="s">
        <v>511</v>
      </c>
      <c r="B565" s="2" t="s">
        <v>708</v>
      </c>
      <c r="C565" s="2" t="s">
        <v>708</v>
      </c>
      <c r="D565" s="12" t="s">
        <v>324</v>
      </c>
      <c r="E565" s="13">
        <v>610</v>
      </c>
      <c r="F565" s="14">
        <v>197.4</v>
      </c>
      <c r="G565" s="14"/>
    </row>
    <row r="566" spans="1:7" ht="60">
      <c r="A566" s="9" t="s">
        <v>31</v>
      </c>
      <c r="B566" s="2" t="s">
        <v>708</v>
      </c>
      <c r="C566" s="2" t="s">
        <v>708</v>
      </c>
      <c r="D566" s="12" t="s">
        <v>325</v>
      </c>
      <c r="E566" s="13"/>
      <c r="F566" s="14">
        <v>333</v>
      </c>
      <c r="G566" s="14"/>
    </row>
    <row r="567" spans="1:7" ht="30">
      <c r="A567" s="9" t="s">
        <v>510</v>
      </c>
      <c r="B567" s="2" t="s">
        <v>708</v>
      </c>
      <c r="C567" s="2" t="s">
        <v>708</v>
      </c>
      <c r="D567" s="12" t="s">
        <v>325</v>
      </c>
      <c r="E567" s="13">
        <v>600</v>
      </c>
      <c r="F567" s="14">
        <v>333</v>
      </c>
      <c r="G567" s="14"/>
    </row>
    <row r="568" spans="1:7" ht="15">
      <c r="A568" s="9" t="s">
        <v>511</v>
      </c>
      <c r="B568" s="2" t="s">
        <v>708</v>
      </c>
      <c r="C568" s="2" t="s">
        <v>708</v>
      </c>
      <c r="D568" s="12" t="s">
        <v>325</v>
      </c>
      <c r="E568" s="13">
        <v>610</v>
      </c>
      <c r="F568" s="14">
        <v>333</v>
      </c>
      <c r="G568" s="14"/>
    </row>
    <row r="569" spans="1:7" ht="30">
      <c r="A569" s="9" t="s">
        <v>454</v>
      </c>
      <c r="B569" s="2" t="s">
        <v>708</v>
      </c>
      <c r="C569" s="2" t="s">
        <v>708</v>
      </c>
      <c r="D569" s="12" t="s">
        <v>326</v>
      </c>
      <c r="E569" s="13"/>
      <c r="F569" s="14">
        <v>600.8</v>
      </c>
      <c r="G569" s="14"/>
    </row>
    <row r="570" spans="1:7" ht="30">
      <c r="A570" s="9" t="s">
        <v>510</v>
      </c>
      <c r="B570" s="2" t="s">
        <v>708</v>
      </c>
      <c r="C570" s="2" t="s">
        <v>708</v>
      </c>
      <c r="D570" s="12" t="s">
        <v>326</v>
      </c>
      <c r="E570" s="13">
        <v>600</v>
      </c>
      <c r="F570" s="14">
        <v>600.8</v>
      </c>
      <c r="G570" s="14"/>
    </row>
    <row r="571" spans="1:7" ht="15">
      <c r="A571" s="9" t="s">
        <v>511</v>
      </c>
      <c r="B571" s="2" t="s">
        <v>708</v>
      </c>
      <c r="C571" s="2" t="s">
        <v>708</v>
      </c>
      <c r="D571" s="12" t="s">
        <v>326</v>
      </c>
      <c r="E571" s="13">
        <v>610</v>
      </c>
      <c r="F571" s="14">
        <v>600.8</v>
      </c>
      <c r="G571" s="14"/>
    </row>
    <row r="572" spans="1:7" ht="15">
      <c r="A572" s="9" t="s">
        <v>558</v>
      </c>
      <c r="B572" s="2" t="s">
        <v>708</v>
      </c>
      <c r="C572" s="2" t="s">
        <v>706</v>
      </c>
      <c r="D572" s="12"/>
      <c r="E572" s="12"/>
      <c r="F572" s="14">
        <v>69801.6</v>
      </c>
      <c r="G572" s="14">
        <v>1714</v>
      </c>
    </row>
    <row r="573" spans="1:7" ht="45">
      <c r="A573" s="34" t="s">
        <v>113</v>
      </c>
      <c r="B573" s="2" t="s">
        <v>708</v>
      </c>
      <c r="C573" s="2" t="s">
        <v>706</v>
      </c>
      <c r="D573" s="12" t="s">
        <v>439</v>
      </c>
      <c r="E573" s="13"/>
      <c r="F573" s="14">
        <v>65380.8</v>
      </c>
      <c r="G573" s="14">
        <v>1714</v>
      </c>
    </row>
    <row r="574" spans="1:7" ht="15">
      <c r="A574" s="22" t="s">
        <v>424</v>
      </c>
      <c r="B574" s="2" t="s">
        <v>708</v>
      </c>
      <c r="C574" s="2" t="s">
        <v>706</v>
      </c>
      <c r="D574" s="12" t="s">
        <v>438</v>
      </c>
      <c r="E574" s="13"/>
      <c r="F574" s="14">
        <v>1714</v>
      </c>
      <c r="G574" s="14">
        <v>1714</v>
      </c>
    </row>
    <row r="575" spans="1:7" ht="60">
      <c r="A575" s="9" t="s">
        <v>70</v>
      </c>
      <c r="B575" s="2" t="s">
        <v>708</v>
      </c>
      <c r="C575" s="2" t="s">
        <v>706</v>
      </c>
      <c r="D575" s="13" t="s">
        <v>69</v>
      </c>
      <c r="E575" s="13"/>
      <c r="F575" s="14">
        <v>1714</v>
      </c>
      <c r="G575" s="14">
        <v>1714</v>
      </c>
    </row>
    <row r="576" spans="1:7" ht="75">
      <c r="A576" s="9" t="s">
        <v>458</v>
      </c>
      <c r="B576" s="2" t="s">
        <v>708</v>
      </c>
      <c r="C576" s="2" t="s">
        <v>706</v>
      </c>
      <c r="D576" s="13" t="s">
        <v>108</v>
      </c>
      <c r="E576" s="13"/>
      <c r="F576" s="14">
        <v>1714</v>
      </c>
      <c r="G576" s="14">
        <v>1714</v>
      </c>
    </row>
    <row r="577" spans="1:7" ht="60">
      <c r="A577" s="9" t="s">
        <v>538</v>
      </c>
      <c r="B577" s="2" t="s">
        <v>708</v>
      </c>
      <c r="C577" s="2" t="s">
        <v>706</v>
      </c>
      <c r="D577" s="13" t="s">
        <v>108</v>
      </c>
      <c r="E577" s="13">
        <v>100</v>
      </c>
      <c r="F577" s="14">
        <v>1714</v>
      </c>
      <c r="G577" s="14">
        <v>1714</v>
      </c>
    </row>
    <row r="578" spans="1:7" ht="15">
      <c r="A578" s="22" t="s">
        <v>475</v>
      </c>
      <c r="B578" s="2" t="s">
        <v>708</v>
      </c>
      <c r="C578" s="2" t="s">
        <v>706</v>
      </c>
      <c r="D578" s="13" t="s">
        <v>108</v>
      </c>
      <c r="E578" s="13">
        <v>110</v>
      </c>
      <c r="F578" s="14">
        <v>1714</v>
      </c>
      <c r="G578" s="14">
        <v>1714</v>
      </c>
    </row>
    <row r="579" spans="1:7" ht="15">
      <c r="A579" s="22" t="s">
        <v>427</v>
      </c>
      <c r="B579" s="2" t="s">
        <v>708</v>
      </c>
      <c r="C579" s="2" t="s">
        <v>706</v>
      </c>
      <c r="D579" s="13" t="s">
        <v>134</v>
      </c>
      <c r="E579" s="13"/>
      <c r="F579" s="14">
        <v>63666.8</v>
      </c>
      <c r="G579" s="14"/>
    </row>
    <row r="580" spans="1:7" ht="30">
      <c r="A580" s="9" t="s">
        <v>373</v>
      </c>
      <c r="B580" s="2" t="s">
        <v>708</v>
      </c>
      <c r="C580" s="2" t="s">
        <v>706</v>
      </c>
      <c r="D580" s="13" t="s">
        <v>135</v>
      </c>
      <c r="E580" s="13"/>
      <c r="F580" s="14">
        <v>16690.2</v>
      </c>
      <c r="G580" s="14"/>
    </row>
    <row r="581" spans="1:7" ht="45">
      <c r="A581" s="9" t="s">
        <v>540</v>
      </c>
      <c r="B581" s="2" t="s">
        <v>708</v>
      </c>
      <c r="C581" s="2" t="s">
        <v>706</v>
      </c>
      <c r="D581" s="13" t="s">
        <v>136</v>
      </c>
      <c r="E581" s="13"/>
      <c r="F581" s="14">
        <v>16690.2</v>
      </c>
      <c r="G581" s="14"/>
    </row>
    <row r="582" spans="1:7" ht="60">
      <c r="A582" s="9" t="s">
        <v>538</v>
      </c>
      <c r="B582" s="2" t="s">
        <v>708</v>
      </c>
      <c r="C582" s="2" t="s">
        <v>706</v>
      </c>
      <c r="D582" s="13" t="s">
        <v>136</v>
      </c>
      <c r="E582" s="13">
        <v>100</v>
      </c>
      <c r="F582" s="14">
        <v>16674.2</v>
      </c>
      <c r="G582" s="14"/>
    </row>
    <row r="583" spans="1:7" ht="30">
      <c r="A583" s="9" t="s">
        <v>539</v>
      </c>
      <c r="B583" s="2" t="s">
        <v>708</v>
      </c>
      <c r="C583" s="2" t="s">
        <v>706</v>
      </c>
      <c r="D583" s="12" t="s">
        <v>136</v>
      </c>
      <c r="E583" s="13">
        <v>120</v>
      </c>
      <c r="F583" s="14">
        <v>16674.2</v>
      </c>
      <c r="G583" s="14"/>
    </row>
    <row r="584" spans="1:7" ht="30">
      <c r="A584" s="9" t="s">
        <v>506</v>
      </c>
      <c r="B584" s="2" t="s">
        <v>708</v>
      </c>
      <c r="C584" s="2" t="s">
        <v>706</v>
      </c>
      <c r="D584" s="12" t="s">
        <v>136</v>
      </c>
      <c r="E584" s="13">
        <v>200</v>
      </c>
      <c r="F584" s="14">
        <v>16</v>
      </c>
      <c r="G584" s="14"/>
    </row>
    <row r="585" spans="1:7" ht="30">
      <c r="A585" s="9" t="s">
        <v>507</v>
      </c>
      <c r="B585" s="2" t="s">
        <v>708</v>
      </c>
      <c r="C585" s="2" t="s">
        <v>706</v>
      </c>
      <c r="D585" s="12" t="s">
        <v>136</v>
      </c>
      <c r="E585" s="13">
        <v>240</v>
      </c>
      <c r="F585" s="14">
        <v>16</v>
      </c>
      <c r="G585" s="14"/>
    </row>
    <row r="586" spans="1:7" ht="30">
      <c r="A586" s="9" t="s">
        <v>139</v>
      </c>
      <c r="B586" s="2" t="s">
        <v>708</v>
      </c>
      <c r="C586" s="2" t="s">
        <v>706</v>
      </c>
      <c r="D586" s="13" t="s">
        <v>138</v>
      </c>
      <c r="E586" s="13"/>
      <c r="F586" s="14">
        <v>29439</v>
      </c>
      <c r="G586" s="14"/>
    </row>
    <row r="587" spans="1:7" ht="30">
      <c r="A587" s="9" t="s">
        <v>628</v>
      </c>
      <c r="B587" s="2" t="s">
        <v>708</v>
      </c>
      <c r="C587" s="2" t="s">
        <v>706</v>
      </c>
      <c r="D587" s="13" t="s">
        <v>137</v>
      </c>
      <c r="E587" s="13"/>
      <c r="F587" s="14">
        <v>29439</v>
      </c>
      <c r="G587" s="14"/>
    </row>
    <row r="588" spans="1:7" ht="60">
      <c r="A588" s="9" t="s">
        <v>538</v>
      </c>
      <c r="B588" s="2" t="s">
        <v>708</v>
      </c>
      <c r="C588" s="2" t="s">
        <v>706</v>
      </c>
      <c r="D588" s="13" t="s">
        <v>137</v>
      </c>
      <c r="E588" s="13">
        <v>100</v>
      </c>
      <c r="F588" s="14">
        <v>27003</v>
      </c>
      <c r="G588" s="14"/>
    </row>
    <row r="589" spans="1:7" ht="15">
      <c r="A589" s="22" t="s">
        <v>475</v>
      </c>
      <c r="B589" s="2" t="s">
        <v>708</v>
      </c>
      <c r="C589" s="2" t="s">
        <v>706</v>
      </c>
      <c r="D589" s="13" t="s">
        <v>137</v>
      </c>
      <c r="E589" s="13">
        <v>110</v>
      </c>
      <c r="F589" s="14">
        <v>27003</v>
      </c>
      <c r="G589" s="14"/>
    </row>
    <row r="590" spans="1:7" ht="30">
      <c r="A590" s="9" t="s">
        <v>506</v>
      </c>
      <c r="B590" s="2" t="s">
        <v>708</v>
      </c>
      <c r="C590" s="2" t="s">
        <v>706</v>
      </c>
      <c r="D590" s="13" t="s">
        <v>137</v>
      </c>
      <c r="E590" s="13">
        <v>200</v>
      </c>
      <c r="F590" s="14">
        <v>2436</v>
      </c>
      <c r="G590" s="14"/>
    </row>
    <row r="591" spans="1:7" ht="30">
      <c r="A591" s="9" t="s">
        <v>507</v>
      </c>
      <c r="B591" s="2" t="s">
        <v>708</v>
      </c>
      <c r="C591" s="2" t="s">
        <v>706</v>
      </c>
      <c r="D591" s="13" t="s">
        <v>137</v>
      </c>
      <c r="E591" s="13">
        <v>240</v>
      </c>
      <c r="F591" s="14">
        <v>2436</v>
      </c>
      <c r="G591" s="14"/>
    </row>
    <row r="592" spans="1:7" ht="45">
      <c r="A592" s="22" t="s">
        <v>428</v>
      </c>
      <c r="B592" s="2" t="s">
        <v>708</v>
      </c>
      <c r="C592" s="2" t="s">
        <v>706</v>
      </c>
      <c r="D592" s="12" t="s">
        <v>141</v>
      </c>
      <c r="E592" s="13"/>
      <c r="F592" s="14">
        <v>10756</v>
      </c>
      <c r="G592" s="14"/>
    </row>
    <row r="593" spans="1:7" ht="15">
      <c r="A593" s="9" t="s">
        <v>376</v>
      </c>
      <c r="B593" s="2" t="s">
        <v>708</v>
      </c>
      <c r="C593" s="2" t="s">
        <v>706</v>
      </c>
      <c r="D593" s="12" t="s">
        <v>140</v>
      </c>
      <c r="E593" s="13"/>
      <c r="F593" s="14">
        <v>756</v>
      </c>
      <c r="G593" s="14"/>
    </row>
    <row r="594" spans="1:7" ht="30" hidden="1">
      <c r="A594" s="9" t="s">
        <v>506</v>
      </c>
      <c r="B594" s="2" t="s">
        <v>708</v>
      </c>
      <c r="C594" s="2" t="s">
        <v>706</v>
      </c>
      <c r="D594" s="12" t="s">
        <v>140</v>
      </c>
      <c r="E594" s="13">
        <v>200</v>
      </c>
      <c r="F594" s="14">
        <v>0</v>
      </c>
      <c r="G594" s="14"/>
    </row>
    <row r="595" spans="1:7" ht="30" hidden="1">
      <c r="A595" s="9" t="s">
        <v>507</v>
      </c>
      <c r="B595" s="2" t="s">
        <v>708</v>
      </c>
      <c r="C595" s="2" t="s">
        <v>706</v>
      </c>
      <c r="D595" s="12" t="s">
        <v>140</v>
      </c>
      <c r="E595" s="13">
        <v>240</v>
      </c>
      <c r="F595" s="14">
        <v>0</v>
      </c>
      <c r="G595" s="14"/>
    </row>
    <row r="596" spans="1:7" ht="15">
      <c r="A596" s="9" t="s">
        <v>533</v>
      </c>
      <c r="B596" s="2" t="s">
        <v>708</v>
      </c>
      <c r="C596" s="2" t="s">
        <v>706</v>
      </c>
      <c r="D596" s="12" t="s">
        <v>140</v>
      </c>
      <c r="E596" s="13">
        <v>300</v>
      </c>
      <c r="F596" s="14">
        <v>756</v>
      </c>
      <c r="G596" s="14"/>
    </row>
    <row r="597" spans="1:7" ht="30">
      <c r="A597" s="9" t="s">
        <v>102</v>
      </c>
      <c r="B597" s="2" t="s">
        <v>708</v>
      </c>
      <c r="C597" s="2" t="s">
        <v>706</v>
      </c>
      <c r="D597" s="13" t="s">
        <v>140</v>
      </c>
      <c r="E597" s="13">
        <v>320</v>
      </c>
      <c r="F597" s="14">
        <v>756</v>
      </c>
      <c r="G597" s="14"/>
    </row>
    <row r="598" spans="1:7" ht="60">
      <c r="A598" s="9" t="s">
        <v>26</v>
      </c>
      <c r="B598" s="2" t="s">
        <v>708</v>
      </c>
      <c r="C598" s="2" t="s">
        <v>706</v>
      </c>
      <c r="D598" s="12" t="s">
        <v>142</v>
      </c>
      <c r="E598" s="13"/>
      <c r="F598" s="14">
        <v>10000</v>
      </c>
      <c r="G598" s="14"/>
    </row>
    <row r="599" spans="1:7" ht="30" hidden="1">
      <c r="A599" s="9" t="s">
        <v>506</v>
      </c>
      <c r="B599" s="2" t="s">
        <v>708</v>
      </c>
      <c r="C599" s="2" t="s">
        <v>706</v>
      </c>
      <c r="D599" s="12" t="s">
        <v>142</v>
      </c>
      <c r="E599" s="13">
        <v>200</v>
      </c>
      <c r="F599" s="14">
        <v>0</v>
      </c>
      <c r="G599" s="14"/>
    </row>
    <row r="600" spans="1:7" ht="30" hidden="1">
      <c r="A600" s="9" t="s">
        <v>507</v>
      </c>
      <c r="B600" s="2" t="s">
        <v>708</v>
      </c>
      <c r="C600" s="2" t="s">
        <v>706</v>
      </c>
      <c r="D600" s="12" t="s">
        <v>142</v>
      </c>
      <c r="E600" s="13">
        <v>240</v>
      </c>
      <c r="F600" s="14">
        <v>0</v>
      </c>
      <c r="G600" s="14"/>
    </row>
    <row r="601" spans="1:7" ht="15">
      <c r="A601" s="9" t="s">
        <v>533</v>
      </c>
      <c r="B601" s="2" t="s">
        <v>708</v>
      </c>
      <c r="C601" s="2" t="s">
        <v>706</v>
      </c>
      <c r="D601" s="12" t="s">
        <v>142</v>
      </c>
      <c r="E601" s="13">
        <v>300</v>
      </c>
      <c r="F601" s="14">
        <v>10000</v>
      </c>
      <c r="G601" s="14"/>
    </row>
    <row r="602" spans="1:7" ht="30">
      <c r="A602" s="9" t="s">
        <v>102</v>
      </c>
      <c r="B602" s="2" t="s">
        <v>708</v>
      </c>
      <c r="C602" s="2" t="s">
        <v>706</v>
      </c>
      <c r="D602" s="12" t="s">
        <v>142</v>
      </c>
      <c r="E602" s="13">
        <v>320</v>
      </c>
      <c r="F602" s="14">
        <v>10000</v>
      </c>
      <c r="G602" s="14"/>
    </row>
    <row r="603" spans="1:7" ht="15">
      <c r="A603" s="9" t="s">
        <v>27</v>
      </c>
      <c r="B603" s="2" t="s">
        <v>708</v>
      </c>
      <c r="C603" s="2" t="s">
        <v>706</v>
      </c>
      <c r="D603" s="13" t="s">
        <v>143</v>
      </c>
      <c r="E603" s="13"/>
      <c r="F603" s="14">
        <v>1220.4</v>
      </c>
      <c r="G603" s="14"/>
    </row>
    <row r="604" spans="1:7" ht="15">
      <c r="A604" s="9" t="s">
        <v>146</v>
      </c>
      <c r="B604" s="2" t="s">
        <v>708</v>
      </c>
      <c r="C604" s="2" t="s">
        <v>706</v>
      </c>
      <c r="D604" s="13" t="s">
        <v>144</v>
      </c>
      <c r="E604" s="13"/>
      <c r="F604" s="14">
        <v>766.4</v>
      </c>
      <c r="G604" s="14"/>
    </row>
    <row r="605" spans="1:7" ht="30">
      <c r="A605" s="9" t="s">
        <v>506</v>
      </c>
      <c r="B605" s="2" t="s">
        <v>708</v>
      </c>
      <c r="C605" s="2" t="s">
        <v>706</v>
      </c>
      <c r="D605" s="13" t="s">
        <v>144</v>
      </c>
      <c r="E605" s="13">
        <v>200</v>
      </c>
      <c r="F605" s="14">
        <v>766.4</v>
      </c>
      <c r="G605" s="14"/>
    </row>
    <row r="606" spans="1:7" ht="30">
      <c r="A606" s="9" t="s">
        <v>507</v>
      </c>
      <c r="B606" s="2" t="s">
        <v>708</v>
      </c>
      <c r="C606" s="2" t="s">
        <v>706</v>
      </c>
      <c r="D606" s="13" t="s">
        <v>144</v>
      </c>
      <c r="E606" s="13">
        <v>240</v>
      </c>
      <c r="F606" s="14">
        <v>766.4</v>
      </c>
      <c r="G606" s="14"/>
    </row>
    <row r="607" spans="1:7" ht="60">
      <c r="A607" s="16" t="s">
        <v>150</v>
      </c>
      <c r="B607" s="2" t="s">
        <v>708</v>
      </c>
      <c r="C607" s="2" t="s">
        <v>706</v>
      </c>
      <c r="D607" s="13" t="s">
        <v>148</v>
      </c>
      <c r="E607" s="13"/>
      <c r="F607" s="14">
        <v>454</v>
      </c>
      <c r="G607" s="14"/>
    </row>
    <row r="608" spans="1:7" ht="30">
      <c r="A608" s="9" t="s">
        <v>506</v>
      </c>
      <c r="B608" s="2" t="s">
        <v>708</v>
      </c>
      <c r="C608" s="2" t="s">
        <v>706</v>
      </c>
      <c r="D608" s="13" t="s">
        <v>148</v>
      </c>
      <c r="E608" s="13">
        <v>200</v>
      </c>
      <c r="F608" s="14">
        <v>454</v>
      </c>
      <c r="G608" s="14"/>
    </row>
    <row r="609" spans="1:7" ht="30">
      <c r="A609" s="9" t="s">
        <v>507</v>
      </c>
      <c r="B609" s="2" t="s">
        <v>708</v>
      </c>
      <c r="C609" s="2" t="s">
        <v>706</v>
      </c>
      <c r="D609" s="13" t="s">
        <v>148</v>
      </c>
      <c r="E609" s="13">
        <v>240</v>
      </c>
      <c r="F609" s="14">
        <v>454</v>
      </c>
      <c r="G609" s="14"/>
    </row>
    <row r="610" spans="1:7" ht="30">
      <c r="A610" s="22" t="s">
        <v>429</v>
      </c>
      <c r="B610" s="2" t="s">
        <v>708</v>
      </c>
      <c r="C610" s="2" t="s">
        <v>706</v>
      </c>
      <c r="D610" s="13" t="s">
        <v>145</v>
      </c>
      <c r="E610" s="13"/>
      <c r="F610" s="14">
        <v>5561.2</v>
      </c>
      <c r="G610" s="14"/>
    </row>
    <row r="611" spans="1:7" ht="30">
      <c r="A611" s="9" t="s">
        <v>506</v>
      </c>
      <c r="B611" s="2" t="s">
        <v>708</v>
      </c>
      <c r="C611" s="2" t="s">
        <v>706</v>
      </c>
      <c r="D611" s="13" t="s">
        <v>149</v>
      </c>
      <c r="E611" s="13">
        <v>200</v>
      </c>
      <c r="F611" s="14">
        <v>1138.2</v>
      </c>
      <c r="G611" s="14"/>
    </row>
    <row r="612" spans="1:7" ht="30">
      <c r="A612" s="9" t="s">
        <v>507</v>
      </c>
      <c r="B612" s="2" t="s">
        <v>708</v>
      </c>
      <c r="C612" s="2" t="s">
        <v>706</v>
      </c>
      <c r="D612" s="13" t="s">
        <v>149</v>
      </c>
      <c r="E612" s="13">
        <v>240</v>
      </c>
      <c r="F612" s="14">
        <v>1138.2</v>
      </c>
      <c r="G612" s="14"/>
    </row>
    <row r="613" spans="1:7" ht="30">
      <c r="A613" s="9" t="s">
        <v>510</v>
      </c>
      <c r="B613" s="2" t="s">
        <v>708</v>
      </c>
      <c r="C613" s="2" t="s">
        <v>706</v>
      </c>
      <c r="D613" s="13" t="s">
        <v>149</v>
      </c>
      <c r="E613" s="13">
        <v>600</v>
      </c>
      <c r="F613" s="14">
        <v>4423</v>
      </c>
      <c r="G613" s="14"/>
    </row>
    <row r="614" spans="1:7" ht="15">
      <c r="A614" s="9" t="s">
        <v>511</v>
      </c>
      <c r="B614" s="2" t="s">
        <v>708</v>
      </c>
      <c r="C614" s="2" t="s">
        <v>706</v>
      </c>
      <c r="D614" s="13" t="s">
        <v>149</v>
      </c>
      <c r="E614" s="13">
        <v>610</v>
      </c>
      <c r="F614" s="14">
        <v>1106</v>
      </c>
      <c r="G614" s="14"/>
    </row>
    <row r="615" spans="1:7" ht="15">
      <c r="A615" s="9" t="s">
        <v>512</v>
      </c>
      <c r="B615" s="2" t="s">
        <v>708</v>
      </c>
      <c r="C615" s="2" t="s">
        <v>706</v>
      </c>
      <c r="D615" s="13" t="s">
        <v>149</v>
      </c>
      <c r="E615" s="13">
        <v>620</v>
      </c>
      <c r="F615" s="14">
        <v>3317</v>
      </c>
      <c r="G615" s="14"/>
    </row>
    <row r="616" spans="1:7" ht="45">
      <c r="A616" s="34" t="s">
        <v>116</v>
      </c>
      <c r="B616" s="2" t="s">
        <v>708</v>
      </c>
      <c r="C616" s="2" t="s">
        <v>706</v>
      </c>
      <c r="D616" s="12" t="s">
        <v>209</v>
      </c>
      <c r="E616" s="13"/>
      <c r="F616" s="14">
        <v>4420.8</v>
      </c>
      <c r="G616" s="14"/>
    </row>
    <row r="617" spans="1:7" ht="30">
      <c r="A617" s="34" t="s">
        <v>362</v>
      </c>
      <c r="B617" s="2" t="s">
        <v>708</v>
      </c>
      <c r="C617" s="2" t="s">
        <v>706</v>
      </c>
      <c r="D617" s="12" t="s">
        <v>219</v>
      </c>
      <c r="E617" s="13"/>
      <c r="F617" s="14">
        <v>4420.8</v>
      </c>
      <c r="G617" s="14"/>
    </row>
    <row r="618" spans="1:7" ht="15">
      <c r="A618" s="55" t="s">
        <v>436</v>
      </c>
      <c r="B618" s="2" t="s">
        <v>708</v>
      </c>
      <c r="C618" s="2" t="s">
        <v>706</v>
      </c>
      <c r="D618" s="12" t="s">
        <v>221</v>
      </c>
      <c r="E618" s="13"/>
      <c r="F618" s="14">
        <v>4420.8</v>
      </c>
      <c r="G618" s="14"/>
    </row>
    <row r="619" spans="1:7" ht="30">
      <c r="A619" s="9" t="s">
        <v>365</v>
      </c>
      <c r="B619" s="2" t="s">
        <v>708</v>
      </c>
      <c r="C619" s="2" t="s">
        <v>706</v>
      </c>
      <c r="D619" s="12" t="s">
        <v>222</v>
      </c>
      <c r="E619" s="13"/>
      <c r="F619" s="14">
        <v>92</v>
      </c>
      <c r="G619" s="14"/>
    </row>
    <row r="620" spans="1:7" ht="30">
      <c r="A620" s="9" t="s">
        <v>506</v>
      </c>
      <c r="B620" s="2" t="s">
        <v>708</v>
      </c>
      <c r="C620" s="2" t="s">
        <v>706</v>
      </c>
      <c r="D620" s="12" t="s">
        <v>222</v>
      </c>
      <c r="E620" s="13">
        <v>200</v>
      </c>
      <c r="F620" s="14">
        <v>92</v>
      </c>
      <c r="G620" s="14"/>
    </row>
    <row r="621" spans="1:7" ht="30">
      <c r="A621" s="9" t="s">
        <v>507</v>
      </c>
      <c r="B621" s="2" t="s">
        <v>708</v>
      </c>
      <c r="C621" s="2" t="s">
        <v>706</v>
      </c>
      <c r="D621" s="12" t="s">
        <v>222</v>
      </c>
      <c r="E621" s="13">
        <v>240</v>
      </c>
      <c r="F621" s="14">
        <v>92</v>
      </c>
      <c r="G621" s="14"/>
    </row>
    <row r="622" spans="1:7" ht="30">
      <c r="A622" s="9" t="s">
        <v>366</v>
      </c>
      <c r="B622" s="2" t="s">
        <v>708</v>
      </c>
      <c r="C622" s="2" t="s">
        <v>706</v>
      </c>
      <c r="D622" s="12" t="s">
        <v>223</v>
      </c>
      <c r="E622" s="13"/>
      <c r="F622" s="14">
        <v>520.8</v>
      </c>
      <c r="G622" s="14"/>
    </row>
    <row r="623" spans="1:7" ht="60">
      <c r="A623" s="9" t="s">
        <v>538</v>
      </c>
      <c r="B623" s="2" t="s">
        <v>708</v>
      </c>
      <c r="C623" s="2" t="s">
        <v>706</v>
      </c>
      <c r="D623" s="12" t="s">
        <v>223</v>
      </c>
      <c r="E623" s="13">
        <v>100</v>
      </c>
      <c r="F623" s="14">
        <v>520.8</v>
      </c>
      <c r="G623" s="14"/>
    </row>
    <row r="624" spans="1:7" ht="30">
      <c r="A624" s="9" t="s">
        <v>539</v>
      </c>
      <c r="B624" s="2" t="s">
        <v>708</v>
      </c>
      <c r="C624" s="2" t="s">
        <v>706</v>
      </c>
      <c r="D624" s="12" t="s">
        <v>223</v>
      </c>
      <c r="E624" s="13">
        <v>120</v>
      </c>
      <c r="F624" s="14">
        <v>520.8</v>
      </c>
      <c r="G624" s="14"/>
    </row>
    <row r="625" spans="1:7" ht="30">
      <c r="A625" s="9" t="s">
        <v>367</v>
      </c>
      <c r="B625" s="2" t="s">
        <v>708</v>
      </c>
      <c r="C625" s="2" t="s">
        <v>706</v>
      </c>
      <c r="D625" s="12" t="s">
        <v>224</v>
      </c>
      <c r="E625" s="13"/>
      <c r="F625" s="14">
        <v>3068</v>
      </c>
      <c r="G625" s="14"/>
    </row>
    <row r="626" spans="1:7" ht="60">
      <c r="A626" s="9" t="s">
        <v>538</v>
      </c>
      <c r="B626" s="2" t="s">
        <v>708</v>
      </c>
      <c r="C626" s="2" t="s">
        <v>706</v>
      </c>
      <c r="D626" s="12" t="s">
        <v>224</v>
      </c>
      <c r="E626" s="13">
        <v>100</v>
      </c>
      <c r="F626" s="14">
        <v>3068</v>
      </c>
      <c r="G626" s="14"/>
    </row>
    <row r="627" spans="1:7" ht="30">
      <c r="A627" s="9" t="s">
        <v>539</v>
      </c>
      <c r="B627" s="2" t="s">
        <v>708</v>
      </c>
      <c r="C627" s="2" t="s">
        <v>706</v>
      </c>
      <c r="D627" s="12" t="s">
        <v>224</v>
      </c>
      <c r="E627" s="13">
        <v>120</v>
      </c>
      <c r="F627" s="14">
        <v>3068</v>
      </c>
      <c r="G627" s="14"/>
    </row>
    <row r="628" spans="1:7" ht="15">
      <c r="A628" s="9" t="s">
        <v>368</v>
      </c>
      <c r="B628" s="2" t="s">
        <v>708</v>
      </c>
      <c r="C628" s="2" t="s">
        <v>706</v>
      </c>
      <c r="D628" s="12" t="s">
        <v>225</v>
      </c>
      <c r="E628" s="13"/>
      <c r="F628" s="14">
        <v>20</v>
      </c>
      <c r="G628" s="14"/>
    </row>
    <row r="629" spans="1:7" ht="30">
      <c r="A629" s="9" t="s">
        <v>506</v>
      </c>
      <c r="B629" s="2" t="s">
        <v>708</v>
      </c>
      <c r="C629" s="2" t="s">
        <v>706</v>
      </c>
      <c r="D629" s="12" t="s">
        <v>225</v>
      </c>
      <c r="E629" s="13">
        <v>200</v>
      </c>
      <c r="F629" s="14">
        <v>20</v>
      </c>
      <c r="G629" s="14"/>
    </row>
    <row r="630" spans="1:7" ht="30">
      <c r="A630" s="9" t="s">
        <v>507</v>
      </c>
      <c r="B630" s="2" t="s">
        <v>708</v>
      </c>
      <c r="C630" s="2" t="s">
        <v>706</v>
      </c>
      <c r="D630" s="12" t="s">
        <v>225</v>
      </c>
      <c r="E630" s="13">
        <v>240</v>
      </c>
      <c r="F630" s="14">
        <v>20</v>
      </c>
      <c r="G630" s="14"/>
    </row>
    <row r="631" spans="1:7" ht="30">
      <c r="A631" s="22" t="s">
        <v>437</v>
      </c>
      <c r="B631" s="2" t="s">
        <v>708</v>
      </c>
      <c r="C631" s="2" t="s">
        <v>706</v>
      </c>
      <c r="D631" s="12" t="s">
        <v>226</v>
      </c>
      <c r="E631" s="13"/>
      <c r="F631" s="14">
        <v>40</v>
      </c>
      <c r="G631" s="14"/>
    </row>
    <row r="632" spans="1:7" ht="30">
      <c r="A632" s="9" t="s">
        <v>506</v>
      </c>
      <c r="B632" s="2" t="s">
        <v>708</v>
      </c>
      <c r="C632" s="2" t="s">
        <v>706</v>
      </c>
      <c r="D632" s="12" t="s">
        <v>226</v>
      </c>
      <c r="E632" s="13">
        <v>200</v>
      </c>
      <c r="F632" s="14">
        <v>40</v>
      </c>
      <c r="G632" s="14"/>
    </row>
    <row r="633" spans="1:7" ht="30">
      <c r="A633" s="9" t="s">
        <v>507</v>
      </c>
      <c r="B633" s="2" t="s">
        <v>708</v>
      </c>
      <c r="C633" s="2" t="s">
        <v>706</v>
      </c>
      <c r="D633" s="12" t="s">
        <v>226</v>
      </c>
      <c r="E633" s="13">
        <v>240</v>
      </c>
      <c r="F633" s="14">
        <v>40</v>
      </c>
      <c r="G633" s="14"/>
    </row>
    <row r="634" spans="1:7" ht="30">
      <c r="A634" s="9" t="s">
        <v>227</v>
      </c>
      <c r="B634" s="2" t="s">
        <v>708</v>
      </c>
      <c r="C634" s="2" t="s">
        <v>706</v>
      </c>
      <c r="D634" s="13" t="s">
        <v>228</v>
      </c>
      <c r="E634" s="13"/>
      <c r="F634" s="14">
        <v>10</v>
      </c>
      <c r="G634" s="14"/>
    </row>
    <row r="635" spans="1:7" ht="30">
      <c r="A635" s="9" t="s">
        <v>506</v>
      </c>
      <c r="B635" s="2" t="s">
        <v>708</v>
      </c>
      <c r="C635" s="2" t="s">
        <v>706</v>
      </c>
      <c r="D635" s="13" t="s">
        <v>228</v>
      </c>
      <c r="E635" s="13">
        <v>200</v>
      </c>
      <c r="F635" s="14">
        <v>10</v>
      </c>
      <c r="G635" s="14"/>
    </row>
    <row r="636" spans="1:7" ht="30">
      <c r="A636" s="9" t="s">
        <v>507</v>
      </c>
      <c r="B636" s="2" t="s">
        <v>708</v>
      </c>
      <c r="C636" s="2" t="s">
        <v>706</v>
      </c>
      <c r="D636" s="13" t="s">
        <v>228</v>
      </c>
      <c r="E636" s="13">
        <v>240</v>
      </c>
      <c r="F636" s="14">
        <v>10</v>
      </c>
      <c r="G636" s="14"/>
    </row>
    <row r="637" spans="1:7" ht="30">
      <c r="A637" s="9" t="s">
        <v>369</v>
      </c>
      <c r="B637" s="2" t="s">
        <v>708</v>
      </c>
      <c r="C637" s="2" t="s">
        <v>706</v>
      </c>
      <c r="D637" s="12" t="s">
        <v>229</v>
      </c>
      <c r="E637" s="13"/>
      <c r="F637" s="14">
        <v>670</v>
      </c>
      <c r="G637" s="14"/>
    </row>
    <row r="638" spans="1:7" ht="30">
      <c r="A638" s="9" t="s">
        <v>506</v>
      </c>
      <c r="B638" s="2" t="s">
        <v>708</v>
      </c>
      <c r="C638" s="2" t="s">
        <v>706</v>
      </c>
      <c r="D638" s="12" t="s">
        <v>229</v>
      </c>
      <c r="E638" s="13">
        <v>200</v>
      </c>
      <c r="F638" s="14">
        <v>670</v>
      </c>
      <c r="G638" s="14"/>
    </row>
    <row r="639" spans="1:7" ht="30">
      <c r="A639" s="9" t="s">
        <v>507</v>
      </c>
      <c r="B639" s="2" t="s">
        <v>708</v>
      </c>
      <c r="C639" s="2" t="s">
        <v>706</v>
      </c>
      <c r="D639" s="12" t="s">
        <v>229</v>
      </c>
      <c r="E639" s="13">
        <v>240</v>
      </c>
      <c r="F639" s="14">
        <v>670</v>
      </c>
      <c r="G639" s="14"/>
    </row>
    <row r="640" spans="1:7" ht="15">
      <c r="A640" s="9" t="s">
        <v>93</v>
      </c>
      <c r="B640" s="2" t="s">
        <v>709</v>
      </c>
      <c r="C640" s="2"/>
      <c r="D640" s="12"/>
      <c r="E640" s="13"/>
      <c r="F640" s="14">
        <v>130917.7</v>
      </c>
      <c r="G640" s="14"/>
    </row>
    <row r="641" spans="1:7" ht="15">
      <c r="A641" s="9" t="s">
        <v>559</v>
      </c>
      <c r="B641" s="2" t="s">
        <v>709</v>
      </c>
      <c r="C641" s="2" t="s">
        <v>700</v>
      </c>
      <c r="D641" s="12"/>
      <c r="E641" s="13"/>
      <c r="F641" s="14">
        <v>104944.1</v>
      </c>
      <c r="G641" s="14"/>
    </row>
    <row r="642" spans="1:7" ht="45">
      <c r="A642" s="40" t="s">
        <v>118</v>
      </c>
      <c r="B642" s="2" t="s">
        <v>709</v>
      </c>
      <c r="C642" s="2" t="s">
        <v>700</v>
      </c>
      <c r="D642" s="12" t="s">
        <v>404</v>
      </c>
      <c r="E642" s="13"/>
      <c r="F642" s="14">
        <v>104944.1</v>
      </c>
      <c r="G642" s="14"/>
    </row>
    <row r="643" spans="1:7" ht="30">
      <c r="A643" s="9" t="s">
        <v>76</v>
      </c>
      <c r="B643" s="2" t="s">
        <v>709</v>
      </c>
      <c r="C643" s="2" t="s">
        <v>700</v>
      </c>
      <c r="D643" s="12" t="s">
        <v>32</v>
      </c>
      <c r="E643" s="13"/>
      <c r="F643" s="14">
        <v>76592.3</v>
      </c>
      <c r="G643" s="14"/>
    </row>
    <row r="644" spans="1:7" ht="30">
      <c r="A644" s="9" t="s">
        <v>629</v>
      </c>
      <c r="B644" s="2" t="s">
        <v>709</v>
      </c>
      <c r="C644" s="2" t="s">
        <v>700</v>
      </c>
      <c r="D644" s="12" t="s">
        <v>33</v>
      </c>
      <c r="E644" s="13"/>
      <c r="F644" s="14">
        <v>76592.3</v>
      </c>
      <c r="G644" s="14"/>
    </row>
    <row r="645" spans="1:7" ht="30">
      <c r="A645" s="9" t="s">
        <v>607</v>
      </c>
      <c r="B645" s="2" t="s">
        <v>709</v>
      </c>
      <c r="C645" s="2" t="s">
        <v>700</v>
      </c>
      <c r="D645" s="30" t="s">
        <v>34</v>
      </c>
      <c r="E645" s="13"/>
      <c r="F645" s="14">
        <v>41400</v>
      </c>
      <c r="G645" s="14"/>
    </row>
    <row r="646" spans="1:7" ht="30">
      <c r="A646" s="9" t="s">
        <v>510</v>
      </c>
      <c r="B646" s="2" t="s">
        <v>709</v>
      </c>
      <c r="C646" s="2" t="s">
        <v>700</v>
      </c>
      <c r="D646" s="30" t="s">
        <v>34</v>
      </c>
      <c r="E646" s="13">
        <v>600</v>
      </c>
      <c r="F646" s="14">
        <v>41400</v>
      </c>
      <c r="G646" s="14"/>
    </row>
    <row r="647" spans="1:7" ht="15">
      <c r="A647" s="9" t="s">
        <v>511</v>
      </c>
      <c r="B647" s="2" t="s">
        <v>709</v>
      </c>
      <c r="C647" s="2" t="s">
        <v>700</v>
      </c>
      <c r="D647" s="30" t="s">
        <v>34</v>
      </c>
      <c r="E647" s="13">
        <v>610</v>
      </c>
      <c r="F647" s="14">
        <v>12000</v>
      </c>
      <c r="G647" s="14"/>
    </row>
    <row r="648" spans="1:7" ht="15">
      <c r="A648" s="9" t="s">
        <v>512</v>
      </c>
      <c r="B648" s="2" t="s">
        <v>709</v>
      </c>
      <c r="C648" s="2" t="s">
        <v>700</v>
      </c>
      <c r="D648" s="30" t="s">
        <v>34</v>
      </c>
      <c r="E648" s="13">
        <v>620</v>
      </c>
      <c r="F648" s="14">
        <v>29400</v>
      </c>
      <c r="G648" s="14"/>
    </row>
    <row r="649" spans="1:7" ht="30">
      <c r="A649" s="9" t="s">
        <v>608</v>
      </c>
      <c r="B649" s="2" t="s">
        <v>709</v>
      </c>
      <c r="C649" s="2" t="s">
        <v>700</v>
      </c>
      <c r="D649" s="28" t="s">
        <v>35</v>
      </c>
      <c r="E649" s="13"/>
      <c r="F649" s="14">
        <v>11000</v>
      </c>
      <c r="G649" s="14"/>
    </row>
    <row r="650" spans="1:7" ht="30">
      <c r="A650" s="9" t="s">
        <v>510</v>
      </c>
      <c r="B650" s="2" t="s">
        <v>709</v>
      </c>
      <c r="C650" s="2" t="s">
        <v>700</v>
      </c>
      <c r="D650" s="28" t="s">
        <v>35</v>
      </c>
      <c r="E650" s="13">
        <v>600</v>
      </c>
      <c r="F650" s="14">
        <v>11000</v>
      </c>
      <c r="G650" s="14"/>
    </row>
    <row r="651" spans="1:7" ht="15">
      <c r="A651" s="9" t="s">
        <v>512</v>
      </c>
      <c r="B651" s="2" t="s">
        <v>709</v>
      </c>
      <c r="C651" s="2" t="s">
        <v>700</v>
      </c>
      <c r="D651" s="28" t="s">
        <v>35</v>
      </c>
      <c r="E651" s="13">
        <v>620</v>
      </c>
      <c r="F651" s="14">
        <v>11000</v>
      </c>
      <c r="G651" s="14"/>
    </row>
    <row r="652" spans="1:7" ht="30">
      <c r="A652" s="9" t="s">
        <v>609</v>
      </c>
      <c r="B652" s="2" t="s">
        <v>709</v>
      </c>
      <c r="C652" s="2" t="s">
        <v>700</v>
      </c>
      <c r="D652" s="28" t="s">
        <v>36</v>
      </c>
      <c r="E652" s="13"/>
      <c r="F652" s="14">
        <v>7192.3</v>
      </c>
      <c r="G652" s="14"/>
    </row>
    <row r="653" spans="1:7" ht="30">
      <c r="A653" s="9" t="s">
        <v>510</v>
      </c>
      <c r="B653" s="2" t="s">
        <v>709</v>
      </c>
      <c r="C653" s="2" t="s">
        <v>700</v>
      </c>
      <c r="D653" s="28" t="s">
        <v>36</v>
      </c>
      <c r="E653" s="13">
        <v>600</v>
      </c>
      <c r="F653" s="14">
        <v>7192.3</v>
      </c>
      <c r="G653" s="14"/>
    </row>
    <row r="654" spans="1:7" ht="15">
      <c r="A654" s="9" t="s">
        <v>511</v>
      </c>
      <c r="B654" s="2" t="s">
        <v>709</v>
      </c>
      <c r="C654" s="2" t="s">
        <v>700</v>
      </c>
      <c r="D654" s="28" t="s">
        <v>36</v>
      </c>
      <c r="E654" s="13">
        <v>610</v>
      </c>
      <c r="F654" s="14">
        <v>7192.3</v>
      </c>
      <c r="G654" s="14"/>
    </row>
    <row r="655" spans="1:7" ht="30">
      <c r="A655" s="9" t="s">
        <v>610</v>
      </c>
      <c r="B655" s="2" t="s">
        <v>709</v>
      </c>
      <c r="C655" s="2" t="s">
        <v>700</v>
      </c>
      <c r="D655" s="28" t="s">
        <v>37</v>
      </c>
      <c r="E655" s="13"/>
      <c r="F655" s="14">
        <v>17000</v>
      </c>
      <c r="G655" s="14"/>
    </row>
    <row r="656" spans="1:7" ht="30">
      <c r="A656" s="9" t="s">
        <v>510</v>
      </c>
      <c r="B656" s="2" t="s">
        <v>709</v>
      </c>
      <c r="C656" s="2" t="s">
        <v>700</v>
      </c>
      <c r="D656" s="28" t="s">
        <v>37</v>
      </c>
      <c r="E656" s="13">
        <v>600</v>
      </c>
      <c r="F656" s="14">
        <v>17000</v>
      </c>
      <c r="G656" s="14"/>
    </row>
    <row r="657" spans="1:7" ht="15">
      <c r="A657" s="9" t="s">
        <v>511</v>
      </c>
      <c r="B657" s="2" t="s">
        <v>709</v>
      </c>
      <c r="C657" s="2" t="s">
        <v>700</v>
      </c>
      <c r="D657" s="28" t="s">
        <v>37</v>
      </c>
      <c r="E657" s="13">
        <v>610</v>
      </c>
      <c r="F657" s="14">
        <v>17000</v>
      </c>
      <c r="G657" s="14"/>
    </row>
    <row r="658" spans="1:7" ht="30">
      <c r="A658" s="9" t="s">
        <v>419</v>
      </c>
      <c r="B658" s="2" t="s">
        <v>709</v>
      </c>
      <c r="C658" s="2" t="s">
        <v>700</v>
      </c>
      <c r="D658" s="13" t="s">
        <v>39</v>
      </c>
      <c r="E658" s="13"/>
      <c r="F658" s="14">
        <v>10351.8</v>
      </c>
      <c r="G658" s="14"/>
    </row>
    <row r="659" spans="1:7" ht="45">
      <c r="A659" s="16" t="s">
        <v>40</v>
      </c>
      <c r="B659" s="2" t="s">
        <v>709</v>
      </c>
      <c r="C659" s="2" t="s">
        <v>700</v>
      </c>
      <c r="D659" s="12" t="s">
        <v>54</v>
      </c>
      <c r="E659" s="13"/>
      <c r="F659" s="14">
        <v>10351.8</v>
      </c>
      <c r="G659" s="14">
        <v>0</v>
      </c>
    </row>
    <row r="660" spans="1:7" ht="30">
      <c r="A660" s="16" t="s">
        <v>41</v>
      </c>
      <c r="B660" s="2" t="s">
        <v>709</v>
      </c>
      <c r="C660" s="2" t="s">
        <v>700</v>
      </c>
      <c r="D660" s="12" t="s">
        <v>54</v>
      </c>
      <c r="E660" s="13"/>
      <c r="F660" s="14">
        <v>10351.8</v>
      </c>
      <c r="G660" s="14"/>
    </row>
    <row r="661" spans="1:7" ht="30">
      <c r="A661" s="16" t="s">
        <v>510</v>
      </c>
      <c r="B661" s="2" t="s">
        <v>709</v>
      </c>
      <c r="C661" s="2" t="s">
        <v>700</v>
      </c>
      <c r="D661" s="12" t="s">
        <v>54</v>
      </c>
      <c r="E661" s="13">
        <v>600</v>
      </c>
      <c r="F661" s="14">
        <v>10351.8</v>
      </c>
      <c r="G661" s="14"/>
    </row>
    <row r="662" spans="1:7" ht="15">
      <c r="A662" s="16" t="s">
        <v>511</v>
      </c>
      <c r="B662" s="2" t="s">
        <v>709</v>
      </c>
      <c r="C662" s="2" t="s">
        <v>700</v>
      </c>
      <c r="D662" s="12" t="s">
        <v>54</v>
      </c>
      <c r="E662" s="13">
        <v>610</v>
      </c>
      <c r="F662" s="14">
        <v>8688.8</v>
      </c>
      <c r="G662" s="14"/>
    </row>
    <row r="663" spans="1:7" ht="15">
      <c r="A663" s="16" t="s">
        <v>512</v>
      </c>
      <c r="B663" s="2" t="s">
        <v>709</v>
      </c>
      <c r="C663" s="2" t="s">
        <v>700</v>
      </c>
      <c r="D663" s="12" t="s">
        <v>54</v>
      </c>
      <c r="E663" s="13">
        <v>620</v>
      </c>
      <c r="F663" s="14">
        <v>1663</v>
      </c>
      <c r="G663" s="14"/>
    </row>
    <row r="664" spans="1:7" ht="30">
      <c r="A664" s="9" t="s">
        <v>747</v>
      </c>
      <c r="B664" s="2" t="s">
        <v>709</v>
      </c>
      <c r="C664" s="2" t="s">
        <v>700</v>
      </c>
      <c r="D664" s="12" t="s">
        <v>44</v>
      </c>
      <c r="E664" s="13"/>
      <c r="F664" s="14">
        <v>18000</v>
      </c>
      <c r="G664" s="14"/>
    </row>
    <row r="665" spans="1:7" ht="30">
      <c r="A665" s="22" t="s">
        <v>422</v>
      </c>
      <c r="B665" s="2" t="s">
        <v>709</v>
      </c>
      <c r="C665" s="2" t="s">
        <v>700</v>
      </c>
      <c r="D665" s="12" t="s">
        <v>42</v>
      </c>
      <c r="E665" s="13"/>
      <c r="F665" s="14">
        <v>18000</v>
      </c>
      <c r="G665" s="14">
        <v>0</v>
      </c>
    </row>
    <row r="666" spans="1:7" ht="15">
      <c r="A666" s="9" t="s">
        <v>183</v>
      </c>
      <c r="B666" s="2" t="s">
        <v>709</v>
      </c>
      <c r="C666" s="2" t="s">
        <v>700</v>
      </c>
      <c r="D666" s="12" t="s">
        <v>43</v>
      </c>
      <c r="E666" s="13"/>
      <c r="F666" s="14">
        <v>18000</v>
      </c>
      <c r="G666" s="14"/>
    </row>
    <row r="667" spans="1:7" ht="30">
      <c r="A667" s="9" t="s">
        <v>611</v>
      </c>
      <c r="B667" s="2" t="s">
        <v>709</v>
      </c>
      <c r="C667" s="2" t="s">
        <v>700</v>
      </c>
      <c r="D667" s="12" t="s">
        <v>43</v>
      </c>
      <c r="E667" s="13"/>
      <c r="F667" s="14">
        <v>18000</v>
      </c>
      <c r="G667" s="14"/>
    </row>
    <row r="668" spans="1:7" ht="30">
      <c r="A668" s="9" t="s">
        <v>510</v>
      </c>
      <c r="B668" s="2" t="s">
        <v>709</v>
      </c>
      <c r="C668" s="2" t="s">
        <v>700</v>
      </c>
      <c r="D668" s="12" t="s">
        <v>43</v>
      </c>
      <c r="E668" s="13">
        <v>600</v>
      </c>
      <c r="F668" s="14">
        <v>18000</v>
      </c>
      <c r="G668" s="14"/>
    </row>
    <row r="669" spans="1:7" ht="15">
      <c r="A669" s="9" t="s">
        <v>512</v>
      </c>
      <c r="B669" s="2" t="s">
        <v>709</v>
      </c>
      <c r="C669" s="2" t="s">
        <v>700</v>
      </c>
      <c r="D669" s="12" t="s">
        <v>43</v>
      </c>
      <c r="E669" s="13">
        <v>620</v>
      </c>
      <c r="F669" s="14">
        <v>18000</v>
      </c>
      <c r="G669" s="14"/>
    </row>
    <row r="670" spans="1:7" ht="15">
      <c r="A670" s="8" t="s">
        <v>94</v>
      </c>
      <c r="B670" s="2" t="s">
        <v>709</v>
      </c>
      <c r="C670" s="2" t="s">
        <v>702</v>
      </c>
      <c r="D670" s="28"/>
      <c r="E670" s="13"/>
      <c r="F670" s="14">
        <v>25973.6</v>
      </c>
      <c r="G670" s="14"/>
    </row>
    <row r="671" spans="1:7" ht="45">
      <c r="A671" s="40" t="s">
        <v>118</v>
      </c>
      <c r="B671" s="2" t="s">
        <v>709</v>
      </c>
      <c r="C671" s="2" t="s">
        <v>702</v>
      </c>
      <c r="D671" s="26" t="s">
        <v>404</v>
      </c>
      <c r="E671" s="13"/>
      <c r="F671" s="14">
        <v>21723.2</v>
      </c>
      <c r="G671" s="14"/>
    </row>
    <row r="672" spans="1:7" ht="30">
      <c r="A672" s="34" t="s">
        <v>75</v>
      </c>
      <c r="B672" s="2" t="s">
        <v>709</v>
      </c>
      <c r="C672" s="2" t="s">
        <v>702</v>
      </c>
      <c r="D672" s="12" t="s">
        <v>405</v>
      </c>
      <c r="E672" s="13"/>
      <c r="F672" s="14">
        <v>331</v>
      </c>
      <c r="G672" s="14"/>
    </row>
    <row r="673" spans="1:7" ht="15">
      <c r="A673" s="9" t="s">
        <v>513</v>
      </c>
      <c r="B673" s="2" t="s">
        <v>709</v>
      </c>
      <c r="C673" s="2" t="s">
        <v>702</v>
      </c>
      <c r="D673" s="12" t="s">
        <v>406</v>
      </c>
      <c r="E673" s="13"/>
      <c r="F673" s="14">
        <v>331</v>
      </c>
      <c r="G673" s="14"/>
    </row>
    <row r="674" spans="1:7" ht="75">
      <c r="A674" s="9" t="s">
        <v>383</v>
      </c>
      <c r="B674" s="2" t="s">
        <v>709</v>
      </c>
      <c r="C674" s="2" t="s">
        <v>702</v>
      </c>
      <c r="D674" s="13" t="s">
        <v>49</v>
      </c>
      <c r="E674" s="13"/>
      <c r="F674" s="14">
        <v>331</v>
      </c>
      <c r="G674" s="14"/>
    </row>
    <row r="675" spans="1:7" ht="30">
      <c r="A675" s="9" t="s">
        <v>506</v>
      </c>
      <c r="B675" s="2" t="s">
        <v>709</v>
      </c>
      <c r="C675" s="2" t="s">
        <v>702</v>
      </c>
      <c r="D675" s="13" t="s">
        <v>49</v>
      </c>
      <c r="E675" s="13">
        <v>200</v>
      </c>
      <c r="F675" s="14">
        <v>331</v>
      </c>
      <c r="G675" s="14"/>
    </row>
    <row r="676" spans="1:7" ht="30">
      <c r="A676" s="9" t="s">
        <v>507</v>
      </c>
      <c r="B676" s="2" t="s">
        <v>709</v>
      </c>
      <c r="C676" s="2" t="s">
        <v>702</v>
      </c>
      <c r="D676" s="13" t="s">
        <v>49</v>
      </c>
      <c r="E676" s="13">
        <v>240</v>
      </c>
      <c r="F676" s="14">
        <v>331</v>
      </c>
      <c r="G676" s="14"/>
    </row>
    <row r="677" spans="1:7" ht="30">
      <c r="A677" s="9" t="s">
        <v>76</v>
      </c>
      <c r="B677" s="2" t="s">
        <v>709</v>
      </c>
      <c r="C677" s="2" t="s">
        <v>702</v>
      </c>
      <c r="D677" s="12" t="s">
        <v>32</v>
      </c>
      <c r="E677" s="13"/>
      <c r="F677" s="14">
        <v>3136.9</v>
      </c>
      <c r="G677" s="14"/>
    </row>
    <row r="678" spans="1:7" ht="15">
      <c r="A678" s="9" t="s">
        <v>334</v>
      </c>
      <c r="B678" s="2" t="s">
        <v>709</v>
      </c>
      <c r="C678" s="2" t="s">
        <v>702</v>
      </c>
      <c r="D678" s="12" t="s">
        <v>38</v>
      </c>
      <c r="E678" s="13"/>
      <c r="F678" s="14">
        <v>3136.9</v>
      </c>
      <c r="G678" s="14"/>
    </row>
    <row r="679" spans="1:7" ht="15">
      <c r="A679" s="9" t="s">
        <v>514</v>
      </c>
      <c r="B679" s="2" t="s">
        <v>709</v>
      </c>
      <c r="C679" s="2" t="s">
        <v>702</v>
      </c>
      <c r="D679" s="13" t="s">
        <v>50</v>
      </c>
      <c r="E679" s="13"/>
      <c r="F679" s="14">
        <v>106.9</v>
      </c>
      <c r="G679" s="14"/>
    </row>
    <row r="680" spans="1:7" ht="30">
      <c r="A680" s="9" t="s">
        <v>506</v>
      </c>
      <c r="B680" s="2" t="s">
        <v>709</v>
      </c>
      <c r="C680" s="2" t="s">
        <v>702</v>
      </c>
      <c r="D680" s="13" t="s">
        <v>50</v>
      </c>
      <c r="E680" s="13">
        <v>200</v>
      </c>
      <c r="F680" s="14">
        <v>106.9</v>
      </c>
      <c r="G680" s="14"/>
    </row>
    <row r="681" spans="1:7" ht="30">
      <c r="A681" s="9" t="s">
        <v>507</v>
      </c>
      <c r="B681" s="2" t="s">
        <v>709</v>
      </c>
      <c r="C681" s="2" t="s">
        <v>702</v>
      </c>
      <c r="D681" s="12" t="s">
        <v>50</v>
      </c>
      <c r="E681" s="13">
        <v>240</v>
      </c>
      <c r="F681" s="14">
        <v>106.9</v>
      </c>
      <c r="G681" s="14"/>
    </row>
    <row r="682" spans="1:7" ht="45">
      <c r="A682" s="9" t="s">
        <v>531</v>
      </c>
      <c r="B682" s="2" t="s">
        <v>709</v>
      </c>
      <c r="C682" s="2" t="s">
        <v>702</v>
      </c>
      <c r="D682" s="12" t="s">
        <v>51</v>
      </c>
      <c r="E682" s="13"/>
      <c r="F682" s="14">
        <v>2624.6</v>
      </c>
      <c r="G682" s="14"/>
    </row>
    <row r="683" spans="1:7" ht="30">
      <c r="A683" s="9" t="s">
        <v>506</v>
      </c>
      <c r="B683" s="2" t="s">
        <v>709</v>
      </c>
      <c r="C683" s="2" t="s">
        <v>702</v>
      </c>
      <c r="D683" s="12" t="s">
        <v>51</v>
      </c>
      <c r="E683" s="13">
        <v>200</v>
      </c>
      <c r="F683" s="14">
        <v>2624.6</v>
      </c>
      <c r="G683" s="14"/>
    </row>
    <row r="684" spans="1:7" ht="30">
      <c r="A684" s="9" t="s">
        <v>507</v>
      </c>
      <c r="B684" s="2" t="s">
        <v>709</v>
      </c>
      <c r="C684" s="2" t="s">
        <v>702</v>
      </c>
      <c r="D684" s="12" t="s">
        <v>51</v>
      </c>
      <c r="E684" s="13">
        <v>240</v>
      </c>
      <c r="F684" s="14">
        <v>2624.6</v>
      </c>
      <c r="G684" s="14"/>
    </row>
    <row r="685" spans="1:7" ht="15">
      <c r="A685" s="9" t="s">
        <v>532</v>
      </c>
      <c r="B685" s="2" t="s">
        <v>709</v>
      </c>
      <c r="C685" s="2" t="s">
        <v>702</v>
      </c>
      <c r="D685" s="13" t="s">
        <v>52</v>
      </c>
      <c r="E685" s="13"/>
      <c r="F685" s="14">
        <v>136.3</v>
      </c>
      <c r="G685" s="14"/>
    </row>
    <row r="686" spans="1:7" ht="15">
      <c r="A686" s="22" t="s">
        <v>533</v>
      </c>
      <c r="B686" s="2" t="s">
        <v>709</v>
      </c>
      <c r="C686" s="2" t="s">
        <v>702</v>
      </c>
      <c r="D686" s="13" t="s">
        <v>52</v>
      </c>
      <c r="E686" s="13">
        <v>300</v>
      </c>
      <c r="F686" s="14">
        <v>17</v>
      </c>
      <c r="G686" s="14"/>
    </row>
    <row r="687" spans="1:7" ht="15">
      <c r="A687" s="22" t="s">
        <v>534</v>
      </c>
      <c r="B687" s="2" t="s">
        <v>709</v>
      </c>
      <c r="C687" s="2" t="s">
        <v>702</v>
      </c>
      <c r="D687" s="13" t="s">
        <v>52</v>
      </c>
      <c r="E687" s="13">
        <v>360</v>
      </c>
      <c r="F687" s="14">
        <v>17</v>
      </c>
      <c r="G687" s="14"/>
    </row>
    <row r="688" spans="1:7" ht="30">
      <c r="A688" s="9" t="s">
        <v>510</v>
      </c>
      <c r="B688" s="2" t="s">
        <v>709</v>
      </c>
      <c r="C688" s="2" t="s">
        <v>702</v>
      </c>
      <c r="D688" s="13" t="s">
        <v>52</v>
      </c>
      <c r="E688" s="13">
        <v>600</v>
      </c>
      <c r="F688" s="14">
        <v>119.3</v>
      </c>
      <c r="G688" s="14"/>
    </row>
    <row r="689" spans="1:7" ht="15">
      <c r="A689" s="9" t="s">
        <v>511</v>
      </c>
      <c r="B689" s="2" t="s">
        <v>709</v>
      </c>
      <c r="C689" s="2" t="s">
        <v>702</v>
      </c>
      <c r="D689" s="12" t="s">
        <v>52</v>
      </c>
      <c r="E689" s="13">
        <v>610</v>
      </c>
      <c r="F689" s="14">
        <v>119.3</v>
      </c>
      <c r="G689" s="14"/>
    </row>
    <row r="690" spans="1:7" ht="15">
      <c r="A690" s="9" t="s">
        <v>535</v>
      </c>
      <c r="B690" s="2" t="s">
        <v>709</v>
      </c>
      <c r="C690" s="2" t="s">
        <v>702</v>
      </c>
      <c r="D690" s="12" t="s">
        <v>53</v>
      </c>
      <c r="E690" s="13"/>
      <c r="F690" s="14">
        <v>269.1</v>
      </c>
      <c r="G690" s="14"/>
    </row>
    <row r="691" spans="1:7" ht="30">
      <c r="A691" s="9" t="s">
        <v>510</v>
      </c>
      <c r="B691" s="2" t="s">
        <v>709</v>
      </c>
      <c r="C691" s="2" t="s">
        <v>702</v>
      </c>
      <c r="D691" s="12" t="s">
        <v>53</v>
      </c>
      <c r="E691" s="13">
        <v>600</v>
      </c>
      <c r="F691" s="14">
        <v>269.1</v>
      </c>
      <c r="G691" s="14"/>
    </row>
    <row r="692" spans="1:7" ht="15">
      <c r="A692" s="9" t="s">
        <v>511</v>
      </c>
      <c r="B692" s="2" t="s">
        <v>709</v>
      </c>
      <c r="C692" s="2" t="s">
        <v>702</v>
      </c>
      <c r="D692" s="12" t="s">
        <v>53</v>
      </c>
      <c r="E692" s="13">
        <v>610</v>
      </c>
      <c r="F692" s="14">
        <v>269.1</v>
      </c>
      <c r="G692" s="14"/>
    </row>
    <row r="693" spans="1:7" ht="120">
      <c r="A693" s="22" t="s">
        <v>358</v>
      </c>
      <c r="B693" s="2" t="s">
        <v>709</v>
      </c>
      <c r="C693" s="2" t="s">
        <v>702</v>
      </c>
      <c r="D693" s="12" t="s">
        <v>48</v>
      </c>
      <c r="E693" s="13"/>
      <c r="F693" s="14">
        <v>18255.3</v>
      </c>
      <c r="G693" s="14"/>
    </row>
    <row r="694" spans="1:7" ht="45">
      <c r="A694" s="53" t="s">
        <v>463</v>
      </c>
      <c r="B694" s="2" t="s">
        <v>709</v>
      </c>
      <c r="C694" s="2" t="s">
        <v>702</v>
      </c>
      <c r="D694" s="13" t="s">
        <v>638</v>
      </c>
      <c r="E694" s="13"/>
      <c r="F694" s="14">
        <v>9126.8</v>
      </c>
      <c r="G694" s="14"/>
    </row>
    <row r="695" spans="1:7" ht="15">
      <c r="A695" s="22" t="s">
        <v>361</v>
      </c>
      <c r="B695" s="2" t="s">
        <v>709</v>
      </c>
      <c r="C695" s="2" t="s">
        <v>702</v>
      </c>
      <c r="D695" s="12" t="s">
        <v>55</v>
      </c>
      <c r="E695" s="13"/>
      <c r="F695" s="14">
        <v>6180.4</v>
      </c>
      <c r="G695" s="14"/>
    </row>
    <row r="696" spans="1:7" ht="60">
      <c r="A696" s="9" t="s">
        <v>538</v>
      </c>
      <c r="B696" s="2" t="s">
        <v>709</v>
      </c>
      <c r="C696" s="2" t="s">
        <v>702</v>
      </c>
      <c r="D696" s="12" t="s">
        <v>55</v>
      </c>
      <c r="E696" s="13">
        <v>100</v>
      </c>
      <c r="F696" s="14">
        <v>6175.4</v>
      </c>
      <c r="G696" s="14"/>
    </row>
    <row r="697" spans="1:7" ht="30">
      <c r="A697" s="9" t="s">
        <v>539</v>
      </c>
      <c r="B697" s="2" t="s">
        <v>709</v>
      </c>
      <c r="C697" s="2" t="s">
        <v>702</v>
      </c>
      <c r="D697" s="12" t="s">
        <v>55</v>
      </c>
      <c r="E697" s="13">
        <v>120</v>
      </c>
      <c r="F697" s="14">
        <v>6175.4</v>
      </c>
      <c r="G697" s="14"/>
    </row>
    <row r="698" spans="1:7" ht="30" hidden="1">
      <c r="A698" s="9" t="s">
        <v>506</v>
      </c>
      <c r="B698" s="2" t="s">
        <v>709</v>
      </c>
      <c r="C698" s="2" t="s">
        <v>702</v>
      </c>
      <c r="D698" s="12" t="s">
        <v>55</v>
      </c>
      <c r="E698" s="13">
        <v>200</v>
      </c>
      <c r="F698" s="14">
        <v>0</v>
      </c>
      <c r="G698" s="14"/>
    </row>
    <row r="699" spans="1:7" ht="30" hidden="1">
      <c r="A699" s="9" t="s">
        <v>507</v>
      </c>
      <c r="B699" s="2" t="s">
        <v>709</v>
      </c>
      <c r="C699" s="2" t="s">
        <v>702</v>
      </c>
      <c r="D699" s="12" t="s">
        <v>55</v>
      </c>
      <c r="E699" s="13">
        <v>240</v>
      </c>
      <c r="F699" s="14">
        <v>0</v>
      </c>
      <c r="G699" s="14"/>
    </row>
    <row r="700" spans="1:7" ht="15">
      <c r="A700" s="10" t="s">
        <v>508</v>
      </c>
      <c r="B700" s="2" t="s">
        <v>709</v>
      </c>
      <c r="C700" s="2" t="s">
        <v>702</v>
      </c>
      <c r="D700" s="12" t="s">
        <v>55</v>
      </c>
      <c r="E700" s="13">
        <v>800</v>
      </c>
      <c r="F700" s="14">
        <v>5</v>
      </c>
      <c r="G700" s="14"/>
    </row>
    <row r="701" spans="1:7" ht="15">
      <c r="A701" s="10" t="s">
        <v>504</v>
      </c>
      <c r="B701" s="2" t="s">
        <v>709</v>
      </c>
      <c r="C701" s="2" t="s">
        <v>702</v>
      </c>
      <c r="D701" s="12" t="s">
        <v>55</v>
      </c>
      <c r="E701" s="13">
        <v>850</v>
      </c>
      <c r="F701" s="14">
        <v>5</v>
      </c>
      <c r="G701" s="14"/>
    </row>
    <row r="702" spans="1:7" ht="60">
      <c r="A702" s="9" t="s">
        <v>538</v>
      </c>
      <c r="B702" s="2" t="s">
        <v>709</v>
      </c>
      <c r="C702" s="2" t="s">
        <v>702</v>
      </c>
      <c r="D702" s="13" t="s">
        <v>636</v>
      </c>
      <c r="E702" s="13">
        <v>100</v>
      </c>
      <c r="F702" s="14">
        <v>2946.4</v>
      </c>
      <c r="G702" s="14"/>
    </row>
    <row r="703" spans="1:7" ht="30">
      <c r="A703" s="9" t="s">
        <v>539</v>
      </c>
      <c r="B703" s="2" t="s">
        <v>709</v>
      </c>
      <c r="C703" s="2" t="s">
        <v>702</v>
      </c>
      <c r="D703" s="13" t="s">
        <v>636</v>
      </c>
      <c r="E703" s="13">
        <v>120</v>
      </c>
      <c r="F703" s="14">
        <v>2946.4</v>
      </c>
      <c r="G703" s="14"/>
    </row>
    <row r="704" spans="1:7" ht="45">
      <c r="A704" s="53" t="s">
        <v>348</v>
      </c>
      <c r="B704" s="2" t="s">
        <v>709</v>
      </c>
      <c r="C704" s="2" t="s">
        <v>702</v>
      </c>
      <c r="D704" s="13" t="s">
        <v>639</v>
      </c>
      <c r="E704" s="13"/>
      <c r="F704" s="14">
        <v>9128.5</v>
      </c>
      <c r="G704" s="14"/>
    </row>
    <row r="705" spans="1:7" ht="30">
      <c r="A705" s="9" t="s">
        <v>613</v>
      </c>
      <c r="B705" s="2" t="s">
        <v>709</v>
      </c>
      <c r="C705" s="2" t="s">
        <v>702</v>
      </c>
      <c r="D705" s="13" t="s">
        <v>637</v>
      </c>
      <c r="E705" s="13"/>
      <c r="F705" s="14">
        <v>9128.5</v>
      </c>
      <c r="G705" s="14"/>
    </row>
    <row r="706" spans="1:7" ht="60">
      <c r="A706" s="9" t="s">
        <v>538</v>
      </c>
      <c r="B706" s="2" t="s">
        <v>709</v>
      </c>
      <c r="C706" s="2" t="s">
        <v>702</v>
      </c>
      <c r="D706" s="13" t="s">
        <v>637</v>
      </c>
      <c r="E706" s="13">
        <v>100</v>
      </c>
      <c r="F706" s="14">
        <v>7188.1</v>
      </c>
      <c r="G706" s="14"/>
    </row>
    <row r="707" spans="1:7" ht="15">
      <c r="A707" s="22" t="s">
        <v>475</v>
      </c>
      <c r="B707" s="2" t="s">
        <v>709</v>
      </c>
      <c r="C707" s="2" t="s">
        <v>702</v>
      </c>
      <c r="D707" s="13" t="s">
        <v>637</v>
      </c>
      <c r="E707" s="13">
        <v>110</v>
      </c>
      <c r="F707" s="14">
        <v>7188.1</v>
      </c>
      <c r="G707" s="14"/>
    </row>
    <row r="708" spans="1:7" ht="30">
      <c r="A708" s="9" t="s">
        <v>506</v>
      </c>
      <c r="B708" s="2" t="s">
        <v>709</v>
      </c>
      <c r="C708" s="2" t="s">
        <v>702</v>
      </c>
      <c r="D708" s="13" t="s">
        <v>637</v>
      </c>
      <c r="E708" s="13">
        <v>200</v>
      </c>
      <c r="F708" s="14">
        <v>1927.4</v>
      </c>
      <c r="G708" s="14"/>
    </row>
    <row r="709" spans="1:7" ht="30">
      <c r="A709" s="9" t="s">
        <v>507</v>
      </c>
      <c r="B709" s="2" t="s">
        <v>709</v>
      </c>
      <c r="C709" s="2" t="s">
        <v>702</v>
      </c>
      <c r="D709" s="13" t="s">
        <v>637</v>
      </c>
      <c r="E709" s="13">
        <v>240</v>
      </c>
      <c r="F709" s="14">
        <v>1927.4</v>
      </c>
      <c r="G709" s="14"/>
    </row>
    <row r="710" spans="1:7" ht="15">
      <c r="A710" s="57" t="s">
        <v>508</v>
      </c>
      <c r="B710" s="2" t="s">
        <v>709</v>
      </c>
      <c r="C710" s="2" t="s">
        <v>702</v>
      </c>
      <c r="D710" s="13" t="s">
        <v>637</v>
      </c>
      <c r="E710" s="13">
        <v>800</v>
      </c>
      <c r="F710" s="14">
        <v>13</v>
      </c>
      <c r="G710" s="14"/>
    </row>
    <row r="711" spans="1:7" ht="15">
      <c r="A711" s="57" t="s">
        <v>504</v>
      </c>
      <c r="B711" s="2" t="s">
        <v>709</v>
      </c>
      <c r="C711" s="2" t="s">
        <v>702</v>
      </c>
      <c r="D711" s="13" t="s">
        <v>637</v>
      </c>
      <c r="E711" s="13">
        <v>850</v>
      </c>
      <c r="F711" s="14">
        <v>13</v>
      </c>
      <c r="G711" s="14"/>
    </row>
    <row r="712" spans="1:7" ht="60">
      <c r="A712" s="37" t="s">
        <v>119</v>
      </c>
      <c r="B712" s="2" t="s">
        <v>709</v>
      </c>
      <c r="C712" s="2" t="s">
        <v>702</v>
      </c>
      <c r="D712" s="13" t="s">
        <v>515</v>
      </c>
      <c r="E712" s="13"/>
      <c r="F712" s="14">
        <v>106</v>
      </c>
      <c r="G712" s="14"/>
    </row>
    <row r="713" spans="1:7" ht="45">
      <c r="A713" s="34" t="s">
        <v>61</v>
      </c>
      <c r="B713" s="2" t="s">
        <v>709</v>
      </c>
      <c r="C713" s="2" t="s">
        <v>702</v>
      </c>
      <c r="D713" s="13" t="s">
        <v>516</v>
      </c>
      <c r="E713" s="13"/>
      <c r="F713" s="14">
        <v>106</v>
      </c>
      <c r="G713" s="14"/>
    </row>
    <row r="714" spans="1:7" ht="30">
      <c r="A714" s="9" t="s">
        <v>283</v>
      </c>
      <c r="B714" s="2" t="s">
        <v>709</v>
      </c>
      <c r="C714" s="2" t="s">
        <v>702</v>
      </c>
      <c r="D714" s="13" t="s">
        <v>297</v>
      </c>
      <c r="E714" s="13"/>
      <c r="F714" s="14">
        <v>106</v>
      </c>
      <c r="G714" s="14"/>
    </row>
    <row r="715" spans="1:7" ht="75">
      <c r="A715" s="16" t="s">
        <v>302</v>
      </c>
      <c r="B715" s="2" t="s">
        <v>709</v>
      </c>
      <c r="C715" s="2" t="s">
        <v>702</v>
      </c>
      <c r="D715" s="13" t="s">
        <v>304</v>
      </c>
      <c r="E715" s="13"/>
      <c r="F715" s="14">
        <v>106</v>
      </c>
      <c r="G715" s="14"/>
    </row>
    <row r="716" spans="1:7" ht="30">
      <c r="A716" s="8" t="s">
        <v>506</v>
      </c>
      <c r="B716" s="2" t="s">
        <v>709</v>
      </c>
      <c r="C716" s="2" t="s">
        <v>702</v>
      </c>
      <c r="D716" s="13" t="s">
        <v>304</v>
      </c>
      <c r="E716" s="13">
        <v>200</v>
      </c>
      <c r="F716" s="14">
        <v>106</v>
      </c>
      <c r="G716" s="14"/>
    </row>
    <row r="717" spans="1:7" ht="30">
      <c r="A717" s="9" t="s">
        <v>505</v>
      </c>
      <c r="B717" s="2" t="s">
        <v>709</v>
      </c>
      <c r="C717" s="2" t="s">
        <v>702</v>
      </c>
      <c r="D717" s="13" t="s">
        <v>304</v>
      </c>
      <c r="E717" s="13">
        <v>240</v>
      </c>
      <c r="F717" s="14">
        <v>106</v>
      </c>
      <c r="G717" s="14"/>
    </row>
    <row r="718" spans="1:7" s="3" customFormat="1" ht="45.75">
      <c r="A718" s="34" t="s">
        <v>116</v>
      </c>
      <c r="B718" s="2" t="s">
        <v>709</v>
      </c>
      <c r="C718" s="2" t="s">
        <v>702</v>
      </c>
      <c r="D718" s="12" t="s">
        <v>209</v>
      </c>
      <c r="E718" s="13"/>
      <c r="F718" s="14">
        <v>2937.4</v>
      </c>
      <c r="G718" s="14"/>
    </row>
    <row r="719" spans="1:7" s="3" customFormat="1" ht="30.75">
      <c r="A719" s="34" t="s">
        <v>362</v>
      </c>
      <c r="B719" s="2" t="s">
        <v>709</v>
      </c>
      <c r="C719" s="2" t="s">
        <v>702</v>
      </c>
      <c r="D719" s="12" t="s">
        <v>219</v>
      </c>
      <c r="E719" s="13"/>
      <c r="F719" s="14">
        <v>2937.4</v>
      </c>
      <c r="G719" s="14"/>
    </row>
    <row r="720" spans="1:7" s="3" customFormat="1" ht="15.75">
      <c r="A720" s="55" t="s">
        <v>436</v>
      </c>
      <c r="B720" s="2" t="s">
        <v>709</v>
      </c>
      <c r="C720" s="2" t="s">
        <v>702</v>
      </c>
      <c r="D720" s="12" t="s">
        <v>221</v>
      </c>
      <c r="E720" s="13"/>
      <c r="F720" s="14">
        <v>2937.4</v>
      </c>
      <c r="G720" s="14"/>
    </row>
    <row r="721" spans="1:7" s="3" customFormat="1" ht="30.75">
      <c r="A721" s="9" t="s">
        <v>365</v>
      </c>
      <c r="B721" s="2" t="s">
        <v>709</v>
      </c>
      <c r="C721" s="2" t="s">
        <v>702</v>
      </c>
      <c r="D721" s="12" t="s">
        <v>222</v>
      </c>
      <c r="E721" s="13"/>
      <c r="F721" s="14">
        <v>58.3</v>
      </c>
      <c r="G721" s="14"/>
    </row>
    <row r="722" spans="1:7" s="3" customFormat="1" ht="30.75">
      <c r="A722" s="9" t="s">
        <v>506</v>
      </c>
      <c r="B722" s="2" t="s">
        <v>709</v>
      </c>
      <c r="C722" s="2" t="s">
        <v>702</v>
      </c>
      <c r="D722" s="12" t="s">
        <v>222</v>
      </c>
      <c r="E722" s="13">
        <v>200</v>
      </c>
      <c r="F722" s="14">
        <v>58.3</v>
      </c>
      <c r="G722" s="14"/>
    </row>
    <row r="723" spans="1:7" s="3" customFormat="1" ht="30.75">
      <c r="A723" s="9" t="s">
        <v>507</v>
      </c>
      <c r="B723" s="2" t="s">
        <v>709</v>
      </c>
      <c r="C723" s="2" t="s">
        <v>702</v>
      </c>
      <c r="D723" s="12" t="s">
        <v>222</v>
      </c>
      <c r="E723" s="13">
        <v>240</v>
      </c>
      <c r="F723" s="14">
        <v>58.3</v>
      </c>
      <c r="G723" s="14"/>
    </row>
    <row r="724" spans="1:7" s="3" customFormat="1" ht="30.75">
      <c r="A724" s="9" t="s">
        <v>366</v>
      </c>
      <c r="B724" s="2" t="s">
        <v>709</v>
      </c>
      <c r="C724" s="2" t="s">
        <v>702</v>
      </c>
      <c r="D724" s="12" t="s">
        <v>223</v>
      </c>
      <c r="E724" s="13"/>
      <c r="F724" s="14">
        <v>364.6</v>
      </c>
      <c r="G724" s="14"/>
    </row>
    <row r="725" spans="1:7" s="3" customFormat="1" ht="60.75">
      <c r="A725" s="9" t="s">
        <v>538</v>
      </c>
      <c r="B725" s="2" t="s">
        <v>709</v>
      </c>
      <c r="C725" s="2" t="s">
        <v>702</v>
      </c>
      <c r="D725" s="12" t="s">
        <v>223</v>
      </c>
      <c r="E725" s="13">
        <v>100</v>
      </c>
      <c r="F725" s="14">
        <v>364.6</v>
      </c>
      <c r="G725" s="14"/>
    </row>
    <row r="726" spans="1:7" s="3" customFormat="1" ht="30.75">
      <c r="A726" s="9" t="s">
        <v>539</v>
      </c>
      <c r="B726" s="2" t="s">
        <v>709</v>
      </c>
      <c r="C726" s="2" t="s">
        <v>702</v>
      </c>
      <c r="D726" s="12" t="s">
        <v>223</v>
      </c>
      <c r="E726" s="13">
        <v>120</v>
      </c>
      <c r="F726" s="14">
        <v>364.6</v>
      </c>
      <c r="G726" s="14"/>
    </row>
    <row r="727" spans="1:7" s="3" customFormat="1" ht="30.75">
      <c r="A727" s="9" t="s">
        <v>367</v>
      </c>
      <c r="B727" s="2" t="s">
        <v>709</v>
      </c>
      <c r="C727" s="2" t="s">
        <v>702</v>
      </c>
      <c r="D727" s="12" t="s">
        <v>224</v>
      </c>
      <c r="E727" s="13"/>
      <c r="F727" s="14">
        <v>2064.5</v>
      </c>
      <c r="G727" s="14"/>
    </row>
    <row r="728" spans="1:7" s="3" customFormat="1" ht="60.75">
      <c r="A728" s="9" t="s">
        <v>538</v>
      </c>
      <c r="B728" s="2" t="s">
        <v>709</v>
      </c>
      <c r="C728" s="2" t="s">
        <v>702</v>
      </c>
      <c r="D728" s="12" t="s">
        <v>224</v>
      </c>
      <c r="E728" s="13">
        <v>100</v>
      </c>
      <c r="F728" s="14">
        <v>2064.5</v>
      </c>
      <c r="G728" s="14"/>
    </row>
    <row r="729" spans="1:7" s="3" customFormat="1" ht="30.75">
      <c r="A729" s="9" t="s">
        <v>539</v>
      </c>
      <c r="B729" s="2" t="s">
        <v>709</v>
      </c>
      <c r="C729" s="2" t="s">
        <v>702</v>
      </c>
      <c r="D729" s="12" t="s">
        <v>224</v>
      </c>
      <c r="E729" s="13">
        <v>120</v>
      </c>
      <c r="F729" s="14">
        <v>2064.5</v>
      </c>
      <c r="G729" s="14"/>
    </row>
    <row r="730" spans="1:7" s="3" customFormat="1" ht="15.75">
      <c r="A730" s="9" t="s">
        <v>368</v>
      </c>
      <c r="B730" s="2" t="s">
        <v>709</v>
      </c>
      <c r="C730" s="2" t="s">
        <v>702</v>
      </c>
      <c r="D730" s="12" t="s">
        <v>225</v>
      </c>
      <c r="E730" s="13"/>
      <c r="F730" s="14">
        <v>10</v>
      </c>
      <c r="G730" s="14"/>
    </row>
    <row r="731" spans="1:7" s="3" customFormat="1" ht="30.75">
      <c r="A731" s="9" t="s">
        <v>506</v>
      </c>
      <c r="B731" s="2" t="s">
        <v>709</v>
      </c>
      <c r="C731" s="2" t="s">
        <v>702</v>
      </c>
      <c r="D731" s="12" t="s">
        <v>225</v>
      </c>
      <c r="E731" s="13">
        <v>200</v>
      </c>
      <c r="F731" s="14">
        <v>10</v>
      </c>
      <c r="G731" s="14"/>
    </row>
    <row r="732" spans="1:7" s="3" customFormat="1" ht="30.75">
      <c r="A732" s="9" t="s">
        <v>507</v>
      </c>
      <c r="B732" s="2" t="s">
        <v>709</v>
      </c>
      <c r="C732" s="2" t="s">
        <v>702</v>
      </c>
      <c r="D732" s="12" t="s">
        <v>225</v>
      </c>
      <c r="E732" s="13">
        <v>240</v>
      </c>
      <c r="F732" s="14">
        <v>10</v>
      </c>
      <c r="G732" s="14"/>
    </row>
    <row r="733" spans="1:7" s="3" customFormat="1" ht="30.75">
      <c r="A733" s="22" t="s">
        <v>437</v>
      </c>
      <c r="B733" s="2" t="s">
        <v>709</v>
      </c>
      <c r="C733" s="2" t="s">
        <v>702</v>
      </c>
      <c r="D733" s="12" t="s">
        <v>226</v>
      </c>
      <c r="E733" s="13"/>
      <c r="F733" s="14">
        <v>30</v>
      </c>
      <c r="G733" s="14"/>
    </row>
    <row r="734" spans="1:7" s="3" customFormat="1" ht="30.75">
      <c r="A734" s="9" t="s">
        <v>506</v>
      </c>
      <c r="B734" s="2" t="s">
        <v>709</v>
      </c>
      <c r="C734" s="2" t="s">
        <v>702</v>
      </c>
      <c r="D734" s="12" t="s">
        <v>226</v>
      </c>
      <c r="E734" s="13">
        <v>200</v>
      </c>
      <c r="F734" s="14">
        <v>30</v>
      </c>
      <c r="G734" s="14"/>
    </row>
    <row r="735" spans="1:7" s="3" customFormat="1" ht="30.75">
      <c r="A735" s="9" t="s">
        <v>507</v>
      </c>
      <c r="B735" s="2" t="s">
        <v>709</v>
      </c>
      <c r="C735" s="2" t="s">
        <v>702</v>
      </c>
      <c r="D735" s="12" t="s">
        <v>226</v>
      </c>
      <c r="E735" s="13">
        <v>240</v>
      </c>
      <c r="F735" s="14">
        <v>30</v>
      </c>
      <c r="G735" s="14"/>
    </row>
    <row r="736" spans="1:7" s="3" customFormat="1" ht="30.75">
      <c r="A736" s="9" t="s">
        <v>227</v>
      </c>
      <c r="B736" s="2" t="s">
        <v>709</v>
      </c>
      <c r="C736" s="2" t="s">
        <v>702</v>
      </c>
      <c r="D736" s="13" t="s">
        <v>228</v>
      </c>
      <c r="E736" s="13"/>
      <c r="F736" s="14">
        <v>10</v>
      </c>
      <c r="G736" s="14"/>
    </row>
    <row r="737" spans="1:7" s="3" customFormat="1" ht="30.75">
      <c r="A737" s="9" t="s">
        <v>506</v>
      </c>
      <c r="B737" s="2" t="s">
        <v>709</v>
      </c>
      <c r="C737" s="2" t="s">
        <v>702</v>
      </c>
      <c r="D737" s="13" t="s">
        <v>228</v>
      </c>
      <c r="E737" s="13">
        <v>200</v>
      </c>
      <c r="F737" s="14">
        <v>10</v>
      </c>
      <c r="G737" s="14"/>
    </row>
    <row r="738" spans="1:7" s="3" customFormat="1" ht="30.75">
      <c r="A738" s="9" t="s">
        <v>507</v>
      </c>
      <c r="B738" s="2" t="s">
        <v>709</v>
      </c>
      <c r="C738" s="2" t="s">
        <v>702</v>
      </c>
      <c r="D738" s="13" t="s">
        <v>228</v>
      </c>
      <c r="E738" s="13">
        <v>240</v>
      </c>
      <c r="F738" s="14">
        <v>10</v>
      </c>
      <c r="G738" s="14"/>
    </row>
    <row r="739" spans="1:7" s="3" customFormat="1" ht="30.75">
      <c r="A739" s="9" t="s">
        <v>369</v>
      </c>
      <c r="B739" s="2" t="s">
        <v>709</v>
      </c>
      <c r="C739" s="2" t="s">
        <v>702</v>
      </c>
      <c r="D739" s="12" t="s">
        <v>229</v>
      </c>
      <c r="E739" s="13"/>
      <c r="F739" s="14">
        <v>400</v>
      </c>
      <c r="G739" s="14"/>
    </row>
    <row r="740" spans="1:7" s="3" customFormat="1" ht="30.75">
      <c r="A740" s="9" t="s">
        <v>506</v>
      </c>
      <c r="B740" s="2" t="s">
        <v>709</v>
      </c>
      <c r="C740" s="2" t="s">
        <v>702</v>
      </c>
      <c r="D740" s="12" t="s">
        <v>229</v>
      </c>
      <c r="E740" s="13">
        <v>200</v>
      </c>
      <c r="F740" s="14">
        <v>400</v>
      </c>
      <c r="G740" s="14"/>
    </row>
    <row r="741" spans="1:7" s="3" customFormat="1" ht="30.75">
      <c r="A741" s="9" t="s">
        <v>507</v>
      </c>
      <c r="B741" s="2" t="s">
        <v>709</v>
      </c>
      <c r="C741" s="2" t="s">
        <v>702</v>
      </c>
      <c r="D741" s="12" t="s">
        <v>229</v>
      </c>
      <c r="E741" s="13">
        <v>240</v>
      </c>
      <c r="F741" s="14">
        <v>400</v>
      </c>
      <c r="G741" s="14"/>
    </row>
    <row r="742" spans="1:7" s="3" customFormat="1" ht="45.75">
      <c r="A742" s="34" t="s">
        <v>121</v>
      </c>
      <c r="B742" s="2" t="s">
        <v>709</v>
      </c>
      <c r="C742" s="2" t="s">
        <v>702</v>
      </c>
      <c r="D742" s="12" t="s">
        <v>239</v>
      </c>
      <c r="E742" s="13"/>
      <c r="F742" s="14">
        <v>1207</v>
      </c>
      <c r="G742" s="14"/>
    </row>
    <row r="743" spans="1:7" s="3" customFormat="1" ht="75.75">
      <c r="A743" s="9" t="s">
        <v>335</v>
      </c>
      <c r="B743" s="2" t="s">
        <v>709</v>
      </c>
      <c r="C743" s="2" t="s">
        <v>702</v>
      </c>
      <c r="D743" s="12" t="s">
        <v>633</v>
      </c>
      <c r="E743" s="13"/>
      <c r="F743" s="14">
        <v>1207</v>
      </c>
      <c r="G743" s="14"/>
    </row>
    <row r="744" spans="1:7" s="3" customFormat="1" ht="30.75">
      <c r="A744" s="9" t="s">
        <v>338</v>
      </c>
      <c r="B744" s="2" t="s">
        <v>709</v>
      </c>
      <c r="C744" s="2" t="s">
        <v>702</v>
      </c>
      <c r="D744" s="13" t="s">
        <v>242</v>
      </c>
      <c r="E744" s="13"/>
      <c r="F744" s="14">
        <v>1207</v>
      </c>
      <c r="G744" s="14">
        <v>0</v>
      </c>
    </row>
    <row r="745" spans="1:7" s="3" customFormat="1" ht="30.75">
      <c r="A745" s="9" t="s">
        <v>506</v>
      </c>
      <c r="B745" s="2" t="s">
        <v>709</v>
      </c>
      <c r="C745" s="2" t="s">
        <v>702</v>
      </c>
      <c r="D745" s="13" t="s">
        <v>242</v>
      </c>
      <c r="E745" s="13">
        <v>200</v>
      </c>
      <c r="F745" s="14">
        <v>1207</v>
      </c>
      <c r="G745" s="14"/>
    </row>
    <row r="746" spans="1:7" s="3" customFormat="1" ht="30.75">
      <c r="A746" s="9" t="s">
        <v>507</v>
      </c>
      <c r="B746" s="2" t="s">
        <v>709</v>
      </c>
      <c r="C746" s="2" t="s">
        <v>702</v>
      </c>
      <c r="D746" s="13" t="s">
        <v>242</v>
      </c>
      <c r="E746" s="13">
        <v>240</v>
      </c>
      <c r="F746" s="14">
        <v>1207</v>
      </c>
      <c r="G746" s="14"/>
    </row>
    <row r="747" spans="1:43" s="25" customFormat="1" ht="15.75">
      <c r="A747" s="9" t="s">
        <v>496</v>
      </c>
      <c r="B747" s="2" t="s">
        <v>706</v>
      </c>
      <c r="C747" s="2"/>
      <c r="D747" s="12"/>
      <c r="E747" s="13"/>
      <c r="F747" s="14">
        <v>22945</v>
      </c>
      <c r="G747" s="14">
        <v>22545</v>
      </c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</row>
    <row r="748" spans="1:43" s="25" customFormat="1" ht="15.75">
      <c r="A748" s="9" t="s">
        <v>743</v>
      </c>
      <c r="B748" s="2" t="s">
        <v>706</v>
      </c>
      <c r="C748" s="2" t="s">
        <v>701</v>
      </c>
      <c r="D748" s="41"/>
      <c r="E748" s="13"/>
      <c r="F748" s="14">
        <v>22545</v>
      </c>
      <c r="G748" s="14">
        <v>22545</v>
      </c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</row>
    <row r="749" spans="1:43" s="25" customFormat="1" ht="60">
      <c r="A749" s="37" t="s">
        <v>119</v>
      </c>
      <c r="B749" s="2" t="s">
        <v>706</v>
      </c>
      <c r="C749" s="2" t="s">
        <v>701</v>
      </c>
      <c r="D749" s="41" t="s">
        <v>515</v>
      </c>
      <c r="E749" s="13"/>
      <c r="F749" s="14">
        <v>22545</v>
      </c>
      <c r="G749" s="14">
        <v>22545</v>
      </c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</row>
    <row r="750" spans="1:43" s="25" customFormat="1" ht="45.75">
      <c r="A750" s="34" t="s">
        <v>61</v>
      </c>
      <c r="B750" s="2" t="s">
        <v>706</v>
      </c>
      <c r="C750" s="2" t="s">
        <v>701</v>
      </c>
      <c r="D750" s="41" t="s">
        <v>516</v>
      </c>
      <c r="E750" s="13"/>
      <c r="F750" s="14">
        <v>22545</v>
      </c>
      <c r="G750" s="14">
        <v>22545</v>
      </c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</row>
    <row r="751" spans="1:43" s="25" customFormat="1" ht="30.75">
      <c r="A751" s="34" t="s">
        <v>407</v>
      </c>
      <c r="B751" s="2" t="s">
        <v>706</v>
      </c>
      <c r="C751" s="2" t="s">
        <v>701</v>
      </c>
      <c r="D751" s="41" t="s">
        <v>517</v>
      </c>
      <c r="E751" s="13"/>
      <c r="F751" s="14">
        <v>22545</v>
      </c>
      <c r="G751" s="14">
        <v>22545</v>
      </c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</row>
    <row r="752" spans="1:43" s="25" customFormat="1" ht="30">
      <c r="A752" s="56" t="s">
        <v>430</v>
      </c>
      <c r="B752" s="2" t="s">
        <v>706</v>
      </c>
      <c r="C752" s="2" t="s">
        <v>701</v>
      </c>
      <c r="D752" s="41" t="s">
        <v>529</v>
      </c>
      <c r="E752" s="13"/>
      <c r="F752" s="14">
        <v>22545</v>
      </c>
      <c r="G752" s="14">
        <v>22545</v>
      </c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</row>
    <row r="753" spans="1:43" s="25" customFormat="1" ht="30.75">
      <c r="A753" s="9" t="s">
        <v>506</v>
      </c>
      <c r="B753" s="2" t="s">
        <v>706</v>
      </c>
      <c r="C753" s="2" t="s">
        <v>701</v>
      </c>
      <c r="D753" s="41" t="s">
        <v>529</v>
      </c>
      <c r="E753" s="13">
        <v>200</v>
      </c>
      <c r="F753" s="14">
        <v>22545</v>
      </c>
      <c r="G753" s="14">
        <v>22545</v>
      </c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</row>
    <row r="754" spans="1:43" s="25" customFormat="1" ht="30.75">
      <c r="A754" s="9" t="s">
        <v>505</v>
      </c>
      <c r="B754" s="2" t="s">
        <v>706</v>
      </c>
      <c r="C754" s="2" t="s">
        <v>701</v>
      </c>
      <c r="D754" s="41" t="s">
        <v>529</v>
      </c>
      <c r="E754" s="13">
        <v>240</v>
      </c>
      <c r="F754" s="14">
        <v>22545</v>
      </c>
      <c r="G754" s="14">
        <v>22545</v>
      </c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</row>
    <row r="755" spans="1:43" s="25" customFormat="1" ht="15.75">
      <c r="A755" s="9" t="s">
        <v>497</v>
      </c>
      <c r="B755" s="2" t="s">
        <v>706</v>
      </c>
      <c r="C755" s="2" t="s">
        <v>706</v>
      </c>
      <c r="D755" s="12"/>
      <c r="E755" s="13"/>
      <c r="F755" s="14">
        <v>400</v>
      </c>
      <c r="G755" s="1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</row>
    <row r="756" spans="1:43" s="3" customFormat="1" ht="45.75">
      <c r="A756" s="34" t="s">
        <v>126</v>
      </c>
      <c r="B756" s="2" t="s">
        <v>706</v>
      </c>
      <c r="C756" s="2" t="s">
        <v>706</v>
      </c>
      <c r="D756" s="12" t="s">
        <v>645</v>
      </c>
      <c r="E756" s="13"/>
      <c r="F756" s="14">
        <v>400</v>
      </c>
      <c r="G756" s="1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</row>
    <row r="757" spans="1:7" s="3" customFormat="1" ht="30.75">
      <c r="A757" s="22" t="s">
        <v>434</v>
      </c>
      <c r="B757" s="2" t="s">
        <v>706</v>
      </c>
      <c r="C757" s="2" t="s">
        <v>706</v>
      </c>
      <c r="D757" s="12" t="s">
        <v>327</v>
      </c>
      <c r="E757" s="13"/>
      <c r="F757" s="14">
        <v>400</v>
      </c>
      <c r="G757" s="14"/>
    </row>
    <row r="758" spans="1:7" s="3" customFormat="1" ht="45.75">
      <c r="A758" s="22" t="s">
        <v>435</v>
      </c>
      <c r="B758" s="2" t="s">
        <v>706</v>
      </c>
      <c r="C758" s="2" t="s">
        <v>706</v>
      </c>
      <c r="D758" s="12" t="s">
        <v>585</v>
      </c>
      <c r="E758" s="13"/>
      <c r="F758" s="14">
        <v>400</v>
      </c>
      <c r="G758" s="14"/>
    </row>
    <row r="759" spans="1:7" s="3" customFormat="1" ht="45.75">
      <c r="A759" s="22" t="s">
        <v>435</v>
      </c>
      <c r="B759" s="2" t="s">
        <v>706</v>
      </c>
      <c r="C759" s="2" t="s">
        <v>706</v>
      </c>
      <c r="D759" s="12" t="s">
        <v>585</v>
      </c>
      <c r="E759" s="13"/>
      <c r="F759" s="14">
        <v>400</v>
      </c>
      <c r="G759" s="14"/>
    </row>
    <row r="760" spans="1:7" s="3" customFormat="1" ht="30.75">
      <c r="A760" s="9" t="s">
        <v>506</v>
      </c>
      <c r="B760" s="2" t="s">
        <v>706</v>
      </c>
      <c r="C760" s="2" t="s">
        <v>706</v>
      </c>
      <c r="D760" s="12" t="s">
        <v>585</v>
      </c>
      <c r="E760" s="13">
        <v>200</v>
      </c>
      <c r="F760" s="14">
        <v>400</v>
      </c>
      <c r="G760" s="14"/>
    </row>
    <row r="761" spans="1:28" s="3" customFormat="1" ht="30.75">
      <c r="A761" s="9" t="s">
        <v>505</v>
      </c>
      <c r="B761" s="2" t="s">
        <v>706</v>
      </c>
      <c r="C761" s="2" t="s">
        <v>706</v>
      </c>
      <c r="D761" s="12" t="s">
        <v>585</v>
      </c>
      <c r="E761" s="13">
        <v>240</v>
      </c>
      <c r="F761" s="14">
        <v>400</v>
      </c>
      <c r="G761" s="1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</row>
    <row r="762" spans="1:28" s="25" customFormat="1" ht="15.75">
      <c r="A762" s="44" t="s">
        <v>550</v>
      </c>
      <c r="B762" s="2" t="s">
        <v>707</v>
      </c>
      <c r="C762" s="2"/>
      <c r="D762" s="12"/>
      <c r="E762" s="13"/>
      <c r="F762" s="14">
        <v>88083.3</v>
      </c>
      <c r="G762" s="14">
        <v>74011</v>
      </c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</row>
    <row r="763" spans="1:28" s="23" customFormat="1" ht="15">
      <c r="A763" s="44" t="s">
        <v>670</v>
      </c>
      <c r="B763" s="2" t="s">
        <v>707</v>
      </c>
      <c r="C763" s="2" t="s">
        <v>700</v>
      </c>
      <c r="D763" s="12"/>
      <c r="E763" s="12"/>
      <c r="F763" s="14">
        <v>3984</v>
      </c>
      <c r="G763" s="1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45">
      <c r="A764" s="34" t="s">
        <v>116</v>
      </c>
      <c r="B764" s="2" t="s">
        <v>707</v>
      </c>
      <c r="C764" s="2" t="s">
        <v>700</v>
      </c>
      <c r="D764" s="12" t="s">
        <v>209</v>
      </c>
      <c r="E764" s="12"/>
      <c r="F764" s="14">
        <v>3984</v>
      </c>
      <c r="G764" s="1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7" ht="30">
      <c r="A765" s="34" t="s">
        <v>362</v>
      </c>
      <c r="B765" s="2" t="s">
        <v>707</v>
      </c>
      <c r="C765" s="2" t="s">
        <v>700</v>
      </c>
      <c r="D765" s="12" t="s">
        <v>219</v>
      </c>
      <c r="E765" s="12"/>
      <c r="F765" s="14">
        <v>3984</v>
      </c>
      <c r="G765" s="14"/>
    </row>
    <row r="766" spans="1:7" ht="15">
      <c r="A766" s="55" t="s">
        <v>436</v>
      </c>
      <c r="B766" s="2" t="s">
        <v>707</v>
      </c>
      <c r="C766" s="2" t="s">
        <v>700</v>
      </c>
      <c r="D766" s="12" t="s">
        <v>221</v>
      </c>
      <c r="E766" s="12"/>
      <c r="F766" s="14">
        <v>3984</v>
      </c>
      <c r="G766" s="14"/>
    </row>
    <row r="767" spans="1:7" ht="45">
      <c r="A767" s="34" t="s">
        <v>364</v>
      </c>
      <c r="B767" s="2" t="s">
        <v>707</v>
      </c>
      <c r="C767" s="2" t="s">
        <v>700</v>
      </c>
      <c r="D767" s="12" t="s">
        <v>220</v>
      </c>
      <c r="E767" s="12"/>
      <c r="F767" s="14">
        <v>3984</v>
      </c>
      <c r="G767" s="14"/>
    </row>
    <row r="768" spans="1:7" ht="15">
      <c r="A768" s="9" t="s">
        <v>533</v>
      </c>
      <c r="B768" s="2" t="s">
        <v>707</v>
      </c>
      <c r="C768" s="2" t="s">
        <v>700</v>
      </c>
      <c r="D768" s="12" t="s">
        <v>220</v>
      </c>
      <c r="E768" s="12" t="s">
        <v>548</v>
      </c>
      <c r="F768" s="14">
        <v>3984</v>
      </c>
      <c r="G768" s="14"/>
    </row>
    <row r="769" spans="1:7" ht="30">
      <c r="A769" s="9" t="s">
        <v>102</v>
      </c>
      <c r="B769" s="2" t="s">
        <v>707</v>
      </c>
      <c r="C769" s="2" t="s">
        <v>700</v>
      </c>
      <c r="D769" s="12" t="s">
        <v>220</v>
      </c>
      <c r="E769" s="12" t="s">
        <v>716</v>
      </c>
      <c r="F769" s="14">
        <v>3984</v>
      </c>
      <c r="G769" s="14"/>
    </row>
    <row r="770" spans="1:7" ht="15">
      <c r="A770" s="9" t="s">
        <v>686</v>
      </c>
      <c r="B770" s="2" t="s">
        <v>707</v>
      </c>
      <c r="C770" s="2" t="s">
        <v>705</v>
      </c>
      <c r="D770" s="13"/>
      <c r="E770" s="13"/>
      <c r="F770" s="14">
        <v>49335.2</v>
      </c>
      <c r="G770" s="14">
        <v>40043</v>
      </c>
    </row>
    <row r="771" spans="1:7" ht="60">
      <c r="A771" s="37" t="s">
        <v>119</v>
      </c>
      <c r="B771" s="2" t="s">
        <v>707</v>
      </c>
      <c r="C771" s="2" t="s">
        <v>705</v>
      </c>
      <c r="D771" s="12" t="s">
        <v>515</v>
      </c>
      <c r="E771" s="13"/>
      <c r="F771" s="14">
        <v>39551.6</v>
      </c>
      <c r="G771" s="14">
        <v>33588</v>
      </c>
    </row>
    <row r="772" spans="1:7" ht="45">
      <c r="A772" s="34" t="s">
        <v>61</v>
      </c>
      <c r="B772" s="2" t="s">
        <v>707</v>
      </c>
      <c r="C772" s="2" t="s">
        <v>705</v>
      </c>
      <c r="D772" s="12" t="s">
        <v>516</v>
      </c>
      <c r="E772" s="13"/>
      <c r="F772" s="14">
        <v>39551.6</v>
      </c>
      <c r="G772" s="14">
        <v>33588</v>
      </c>
    </row>
    <row r="773" spans="1:7" ht="30">
      <c r="A773" s="34" t="s">
        <v>407</v>
      </c>
      <c r="B773" s="2" t="s">
        <v>707</v>
      </c>
      <c r="C773" s="2" t="s">
        <v>705</v>
      </c>
      <c r="D773" s="13" t="s">
        <v>517</v>
      </c>
      <c r="E773" s="13"/>
      <c r="F773" s="14">
        <v>35651.6</v>
      </c>
      <c r="G773" s="14">
        <v>33588</v>
      </c>
    </row>
    <row r="774" spans="1:7" ht="15">
      <c r="A774" s="9" t="s">
        <v>518</v>
      </c>
      <c r="B774" s="2" t="s">
        <v>707</v>
      </c>
      <c r="C774" s="2" t="s">
        <v>705</v>
      </c>
      <c r="D774" s="13" t="s">
        <v>519</v>
      </c>
      <c r="E774" s="13"/>
      <c r="F774" s="14">
        <v>1062</v>
      </c>
      <c r="G774" s="14"/>
    </row>
    <row r="775" spans="1:7" ht="15">
      <c r="A775" s="34" t="s">
        <v>533</v>
      </c>
      <c r="B775" s="2" t="s">
        <v>707</v>
      </c>
      <c r="C775" s="2" t="s">
        <v>705</v>
      </c>
      <c r="D775" s="13" t="s">
        <v>519</v>
      </c>
      <c r="E775" s="13">
        <v>300</v>
      </c>
      <c r="F775" s="14">
        <v>1062</v>
      </c>
      <c r="G775" s="14"/>
    </row>
    <row r="776" spans="1:7" ht="30">
      <c r="A776" s="34" t="s">
        <v>102</v>
      </c>
      <c r="B776" s="2" t="s">
        <v>707</v>
      </c>
      <c r="C776" s="2" t="s">
        <v>705</v>
      </c>
      <c r="D776" s="13" t="s">
        <v>519</v>
      </c>
      <c r="E776" s="13">
        <v>320</v>
      </c>
      <c r="F776" s="14">
        <v>1062</v>
      </c>
      <c r="G776" s="14"/>
    </row>
    <row r="777" spans="1:7" ht="45">
      <c r="A777" s="9" t="s">
        <v>521</v>
      </c>
      <c r="B777" s="2" t="s">
        <v>707</v>
      </c>
      <c r="C777" s="2" t="s">
        <v>705</v>
      </c>
      <c r="D777" s="13" t="s">
        <v>522</v>
      </c>
      <c r="E777" s="13"/>
      <c r="F777" s="14">
        <v>198.9</v>
      </c>
      <c r="G777" s="14"/>
    </row>
    <row r="778" spans="1:7" ht="30" hidden="1">
      <c r="A778" s="9" t="s">
        <v>506</v>
      </c>
      <c r="B778" s="2" t="s">
        <v>707</v>
      </c>
      <c r="C778" s="2" t="s">
        <v>705</v>
      </c>
      <c r="D778" s="13" t="s">
        <v>522</v>
      </c>
      <c r="E778" s="13">
        <v>200</v>
      </c>
      <c r="F778" s="14">
        <v>0</v>
      </c>
      <c r="G778" s="14"/>
    </row>
    <row r="779" spans="1:7" ht="30" hidden="1">
      <c r="A779" s="9" t="s">
        <v>505</v>
      </c>
      <c r="B779" s="2" t="s">
        <v>707</v>
      </c>
      <c r="C779" s="2" t="s">
        <v>705</v>
      </c>
      <c r="D779" s="13" t="s">
        <v>522</v>
      </c>
      <c r="E779" s="13">
        <v>240</v>
      </c>
      <c r="F779" s="14">
        <v>0</v>
      </c>
      <c r="G779" s="14"/>
    </row>
    <row r="780" spans="1:7" ht="15">
      <c r="A780" s="34" t="s">
        <v>533</v>
      </c>
      <c r="B780" s="2" t="s">
        <v>707</v>
      </c>
      <c r="C780" s="2" t="s">
        <v>705</v>
      </c>
      <c r="D780" s="13" t="s">
        <v>522</v>
      </c>
      <c r="E780" s="13">
        <v>300</v>
      </c>
      <c r="F780" s="14">
        <v>198.9</v>
      </c>
      <c r="G780" s="14"/>
    </row>
    <row r="781" spans="1:7" ht="30">
      <c r="A781" s="34" t="s">
        <v>102</v>
      </c>
      <c r="B781" s="2" t="s">
        <v>707</v>
      </c>
      <c r="C781" s="2" t="s">
        <v>705</v>
      </c>
      <c r="D781" s="13" t="s">
        <v>522</v>
      </c>
      <c r="E781" s="13">
        <v>320</v>
      </c>
      <c r="F781" s="14">
        <v>198.9</v>
      </c>
      <c r="G781" s="14"/>
    </row>
    <row r="782" spans="1:7" ht="60">
      <c r="A782" s="34" t="s">
        <v>523</v>
      </c>
      <c r="B782" s="2" t="s">
        <v>707</v>
      </c>
      <c r="C782" s="2" t="s">
        <v>705</v>
      </c>
      <c r="D782" s="13" t="s">
        <v>524</v>
      </c>
      <c r="E782" s="13"/>
      <c r="F782" s="14">
        <v>16.2</v>
      </c>
      <c r="G782" s="14"/>
    </row>
    <row r="783" spans="1:7" ht="30">
      <c r="A783" s="9" t="s">
        <v>506</v>
      </c>
      <c r="B783" s="2" t="s">
        <v>707</v>
      </c>
      <c r="C783" s="2" t="s">
        <v>705</v>
      </c>
      <c r="D783" s="13" t="s">
        <v>524</v>
      </c>
      <c r="E783" s="13">
        <v>200</v>
      </c>
      <c r="F783" s="14">
        <v>16.2</v>
      </c>
      <c r="G783" s="14"/>
    </row>
    <row r="784" spans="1:7" ht="30">
      <c r="A784" s="9" t="s">
        <v>505</v>
      </c>
      <c r="B784" s="2" t="s">
        <v>707</v>
      </c>
      <c r="C784" s="2" t="s">
        <v>705</v>
      </c>
      <c r="D784" s="13" t="s">
        <v>524</v>
      </c>
      <c r="E784" s="13">
        <v>240</v>
      </c>
      <c r="F784" s="14">
        <v>16.2</v>
      </c>
      <c r="G784" s="14"/>
    </row>
    <row r="785" spans="1:7" ht="30">
      <c r="A785" s="9" t="s">
        <v>393</v>
      </c>
      <c r="B785" s="2" t="s">
        <v>707</v>
      </c>
      <c r="C785" s="2" t="s">
        <v>705</v>
      </c>
      <c r="D785" s="13" t="s">
        <v>525</v>
      </c>
      <c r="E785" s="13"/>
      <c r="F785" s="14">
        <v>224.7</v>
      </c>
      <c r="G785" s="14"/>
    </row>
    <row r="786" spans="1:7" ht="15">
      <c r="A786" s="34" t="s">
        <v>533</v>
      </c>
      <c r="B786" s="2" t="s">
        <v>707</v>
      </c>
      <c r="C786" s="2" t="s">
        <v>705</v>
      </c>
      <c r="D786" s="13" t="s">
        <v>525</v>
      </c>
      <c r="E786" s="13">
        <v>300</v>
      </c>
      <c r="F786" s="14">
        <v>224.7</v>
      </c>
      <c r="G786" s="14"/>
    </row>
    <row r="787" spans="1:7" ht="15">
      <c r="A787" s="9" t="s">
        <v>167</v>
      </c>
      <c r="B787" s="2" t="s">
        <v>707</v>
      </c>
      <c r="C787" s="2" t="s">
        <v>705</v>
      </c>
      <c r="D787" s="13" t="s">
        <v>525</v>
      </c>
      <c r="E787" s="13">
        <v>310</v>
      </c>
      <c r="F787" s="14">
        <v>224.7</v>
      </c>
      <c r="G787" s="14"/>
    </row>
    <row r="788" spans="1:7" ht="90">
      <c r="A788" s="9" t="s">
        <v>480</v>
      </c>
      <c r="B788" s="2" t="s">
        <v>707</v>
      </c>
      <c r="C788" s="2" t="s">
        <v>705</v>
      </c>
      <c r="D788" s="12" t="s">
        <v>526</v>
      </c>
      <c r="E788" s="13"/>
      <c r="F788" s="14">
        <v>561.8</v>
      </c>
      <c r="G788" s="14"/>
    </row>
    <row r="789" spans="1:7" ht="15">
      <c r="A789" s="34" t="s">
        <v>533</v>
      </c>
      <c r="B789" s="2" t="s">
        <v>707</v>
      </c>
      <c r="C789" s="2" t="s">
        <v>705</v>
      </c>
      <c r="D789" s="12" t="s">
        <v>526</v>
      </c>
      <c r="E789" s="13">
        <v>300</v>
      </c>
      <c r="F789" s="14">
        <v>561.8</v>
      </c>
      <c r="G789" s="14"/>
    </row>
    <row r="790" spans="1:7" ht="15">
      <c r="A790" s="9" t="s">
        <v>167</v>
      </c>
      <c r="B790" s="2" t="s">
        <v>707</v>
      </c>
      <c r="C790" s="2" t="s">
        <v>705</v>
      </c>
      <c r="D790" s="12" t="s">
        <v>526</v>
      </c>
      <c r="E790" s="13">
        <v>310</v>
      </c>
      <c r="F790" s="14">
        <v>561.8</v>
      </c>
      <c r="G790" s="14"/>
    </row>
    <row r="791" spans="1:7" ht="60">
      <c r="A791" s="9" t="s">
        <v>644</v>
      </c>
      <c r="B791" s="2" t="s">
        <v>707</v>
      </c>
      <c r="C791" s="2" t="s">
        <v>705</v>
      </c>
      <c r="D791" s="13" t="s">
        <v>527</v>
      </c>
      <c r="E791" s="13"/>
      <c r="F791" s="14">
        <v>33588</v>
      </c>
      <c r="G791" s="14">
        <v>33588</v>
      </c>
    </row>
    <row r="792" spans="1:7" ht="30">
      <c r="A792" s="9" t="s">
        <v>506</v>
      </c>
      <c r="B792" s="2" t="s">
        <v>707</v>
      </c>
      <c r="C792" s="2" t="s">
        <v>705</v>
      </c>
      <c r="D792" s="13" t="s">
        <v>527</v>
      </c>
      <c r="E792" s="13">
        <v>200</v>
      </c>
      <c r="F792" s="14">
        <v>202</v>
      </c>
      <c r="G792" s="14">
        <v>202</v>
      </c>
    </row>
    <row r="793" spans="1:7" ht="30">
      <c r="A793" s="9" t="s">
        <v>507</v>
      </c>
      <c r="B793" s="2" t="s">
        <v>707</v>
      </c>
      <c r="C793" s="2" t="s">
        <v>705</v>
      </c>
      <c r="D793" s="13" t="s">
        <v>527</v>
      </c>
      <c r="E793" s="13">
        <v>240</v>
      </c>
      <c r="F793" s="14">
        <v>202</v>
      </c>
      <c r="G793" s="14">
        <v>202</v>
      </c>
    </row>
    <row r="794" spans="1:7" ht="15">
      <c r="A794" s="9" t="s">
        <v>533</v>
      </c>
      <c r="B794" s="2" t="s">
        <v>707</v>
      </c>
      <c r="C794" s="2" t="s">
        <v>705</v>
      </c>
      <c r="D794" s="13" t="s">
        <v>527</v>
      </c>
      <c r="E794" s="13" t="s">
        <v>548</v>
      </c>
      <c r="F794" s="14">
        <v>33386</v>
      </c>
      <c r="G794" s="14">
        <v>33386</v>
      </c>
    </row>
    <row r="795" spans="1:7" ht="30">
      <c r="A795" s="9" t="s">
        <v>102</v>
      </c>
      <c r="B795" s="2" t="s">
        <v>707</v>
      </c>
      <c r="C795" s="2" t="s">
        <v>705</v>
      </c>
      <c r="D795" s="13" t="s">
        <v>527</v>
      </c>
      <c r="E795" s="13">
        <v>320</v>
      </c>
      <c r="F795" s="14">
        <v>33386</v>
      </c>
      <c r="G795" s="14">
        <v>33386</v>
      </c>
    </row>
    <row r="796" spans="1:7" ht="30">
      <c r="A796" s="16" t="s">
        <v>161</v>
      </c>
      <c r="B796" s="2" t="s">
        <v>707</v>
      </c>
      <c r="C796" s="2" t="s">
        <v>705</v>
      </c>
      <c r="D796" s="13" t="s">
        <v>303</v>
      </c>
      <c r="E796" s="13"/>
      <c r="F796" s="14">
        <v>3900</v>
      </c>
      <c r="G796" s="14"/>
    </row>
    <row r="797" spans="1:7" ht="105">
      <c r="A797" s="16" t="s">
        <v>268</v>
      </c>
      <c r="B797" s="2" t="s">
        <v>707</v>
      </c>
      <c r="C797" s="2" t="s">
        <v>705</v>
      </c>
      <c r="D797" s="13" t="s">
        <v>305</v>
      </c>
      <c r="E797" s="13"/>
      <c r="F797" s="14">
        <v>3900</v>
      </c>
      <c r="G797" s="14"/>
    </row>
    <row r="798" spans="1:7" ht="15">
      <c r="A798" s="34" t="s">
        <v>533</v>
      </c>
      <c r="B798" s="2" t="s">
        <v>707</v>
      </c>
      <c r="C798" s="2" t="s">
        <v>705</v>
      </c>
      <c r="D798" s="13" t="s">
        <v>305</v>
      </c>
      <c r="E798" s="13">
        <v>300</v>
      </c>
      <c r="F798" s="14">
        <v>3900</v>
      </c>
      <c r="G798" s="14"/>
    </row>
    <row r="799" spans="1:7" ht="15">
      <c r="A799" s="9" t="s">
        <v>167</v>
      </c>
      <c r="B799" s="2" t="s">
        <v>707</v>
      </c>
      <c r="C799" s="2" t="s">
        <v>705</v>
      </c>
      <c r="D799" s="13" t="s">
        <v>305</v>
      </c>
      <c r="E799" s="13">
        <v>310</v>
      </c>
      <c r="F799" s="14">
        <v>3900</v>
      </c>
      <c r="G799" s="14"/>
    </row>
    <row r="800" spans="1:7" ht="45">
      <c r="A800" s="34" t="s">
        <v>127</v>
      </c>
      <c r="B800" s="2" t="s">
        <v>707</v>
      </c>
      <c r="C800" s="2" t="s">
        <v>705</v>
      </c>
      <c r="D800" s="13" t="s">
        <v>575</v>
      </c>
      <c r="E800" s="13"/>
      <c r="F800" s="14">
        <v>8763.6</v>
      </c>
      <c r="G800" s="14">
        <v>6455</v>
      </c>
    </row>
    <row r="801" spans="1:7" ht="15">
      <c r="A801" s="34" t="s">
        <v>456</v>
      </c>
      <c r="B801" s="2" t="s">
        <v>707</v>
      </c>
      <c r="C801" s="2" t="s">
        <v>705</v>
      </c>
      <c r="D801" s="13" t="s">
        <v>576</v>
      </c>
      <c r="E801" s="13"/>
      <c r="F801" s="14">
        <v>2308.6</v>
      </c>
      <c r="G801" s="14">
        <v>0</v>
      </c>
    </row>
    <row r="802" spans="1:7" ht="15">
      <c r="A802" s="34" t="s">
        <v>392</v>
      </c>
      <c r="B802" s="2" t="s">
        <v>707</v>
      </c>
      <c r="C802" s="2" t="s">
        <v>705</v>
      </c>
      <c r="D802" s="13" t="s">
        <v>597</v>
      </c>
      <c r="E802" s="13"/>
      <c r="F802" s="14">
        <v>2308.6</v>
      </c>
      <c r="G802" s="14"/>
    </row>
    <row r="803" spans="1:7" ht="15">
      <c r="A803" s="34" t="s">
        <v>533</v>
      </c>
      <c r="B803" s="2" t="s">
        <v>707</v>
      </c>
      <c r="C803" s="2" t="s">
        <v>705</v>
      </c>
      <c r="D803" s="13" t="s">
        <v>597</v>
      </c>
      <c r="E803" s="13">
        <v>300</v>
      </c>
      <c r="F803" s="14">
        <v>2308.6</v>
      </c>
      <c r="G803" s="14"/>
    </row>
    <row r="804" spans="1:7" ht="30">
      <c r="A804" s="34" t="s">
        <v>102</v>
      </c>
      <c r="B804" s="2" t="s">
        <v>707</v>
      </c>
      <c r="C804" s="2" t="s">
        <v>705</v>
      </c>
      <c r="D804" s="13" t="s">
        <v>597</v>
      </c>
      <c r="E804" s="13">
        <v>320</v>
      </c>
      <c r="F804" s="14">
        <v>2308.6</v>
      </c>
      <c r="G804" s="14"/>
    </row>
    <row r="805" spans="1:7" ht="30">
      <c r="A805" s="55" t="s">
        <v>473</v>
      </c>
      <c r="B805" s="2" t="s">
        <v>707</v>
      </c>
      <c r="C805" s="2" t="s">
        <v>705</v>
      </c>
      <c r="D805" s="41" t="s">
        <v>275</v>
      </c>
      <c r="E805" s="13"/>
      <c r="F805" s="14">
        <v>6455</v>
      </c>
      <c r="G805" s="14">
        <v>6455</v>
      </c>
    </row>
    <row r="806" spans="1:7" ht="75">
      <c r="A806" s="55" t="s">
        <v>470</v>
      </c>
      <c r="B806" s="2" t="s">
        <v>707</v>
      </c>
      <c r="C806" s="2" t="s">
        <v>705</v>
      </c>
      <c r="D806" s="13" t="s">
        <v>274</v>
      </c>
      <c r="E806" s="13"/>
      <c r="F806" s="14">
        <v>6455</v>
      </c>
      <c r="G806" s="14">
        <v>6455</v>
      </c>
    </row>
    <row r="807" spans="1:7" ht="30">
      <c r="A807" s="55" t="s">
        <v>536</v>
      </c>
      <c r="B807" s="2" t="s">
        <v>707</v>
      </c>
      <c r="C807" s="2" t="s">
        <v>705</v>
      </c>
      <c r="D807" s="13" t="s">
        <v>274</v>
      </c>
      <c r="E807" s="13">
        <v>400</v>
      </c>
      <c r="F807" s="14">
        <v>6455</v>
      </c>
      <c r="G807" s="14">
        <v>6455</v>
      </c>
    </row>
    <row r="808" spans="1:7" ht="75">
      <c r="A808" s="55" t="s">
        <v>472</v>
      </c>
      <c r="B808" s="2" t="s">
        <v>707</v>
      </c>
      <c r="C808" s="2" t="s">
        <v>705</v>
      </c>
      <c r="D808" s="13" t="s">
        <v>274</v>
      </c>
      <c r="E808" s="13">
        <v>410</v>
      </c>
      <c r="F808" s="14">
        <v>6455</v>
      </c>
      <c r="G808" s="14">
        <v>6455</v>
      </c>
    </row>
    <row r="809" spans="1:7" ht="15">
      <c r="A809" s="9" t="s">
        <v>343</v>
      </c>
      <c r="B809" s="2" t="s">
        <v>707</v>
      </c>
      <c r="C809" s="2" t="s">
        <v>705</v>
      </c>
      <c r="D809" s="13" t="s">
        <v>296</v>
      </c>
      <c r="E809" s="13"/>
      <c r="F809" s="14">
        <v>1020</v>
      </c>
      <c r="G809" s="14"/>
    </row>
    <row r="810" spans="1:7" ht="15">
      <c r="A810" s="9" t="s">
        <v>168</v>
      </c>
      <c r="B810" s="2" t="s">
        <v>707</v>
      </c>
      <c r="C810" s="2" t="s">
        <v>705</v>
      </c>
      <c r="D810" s="13" t="s">
        <v>290</v>
      </c>
      <c r="E810" s="13"/>
      <c r="F810" s="14">
        <v>1020</v>
      </c>
      <c r="G810" s="14"/>
    </row>
    <row r="811" spans="1:7" ht="15">
      <c r="A811" s="9" t="s">
        <v>533</v>
      </c>
      <c r="B811" s="2" t="s">
        <v>707</v>
      </c>
      <c r="C811" s="2" t="s">
        <v>705</v>
      </c>
      <c r="D811" s="13" t="s">
        <v>290</v>
      </c>
      <c r="E811" s="13">
        <v>300</v>
      </c>
      <c r="F811" s="14">
        <v>1020</v>
      </c>
      <c r="G811" s="14"/>
    </row>
    <row r="812" spans="1:7" ht="15">
      <c r="A812" s="9" t="s">
        <v>167</v>
      </c>
      <c r="B812" s="2" t="s">
        <v>707</v>
      </c>
      <c r="C812" s="2" t="s">
        <v>705</v>
      </c>
      <c r="D812" s="13" t="s">
        <v>290</v>
      </c>
      <c r="E812" s="13">
        <v>310</v>
      </c>
      <c r="F812" s="14">
        <v>1020</v>
      </c>
      <c r="G812" s="14"/>
    </row>
    <row r="813" spans="1:7" ht="15">
      <c r="A813" s="10" t="s">
        <v>715</v>
      </c>
      <c r="B813" s="2" t="s">
        <v>707</v>
      </c>
      <c r="C813" s="2" t="s">
        <v>702</v>
      </c>
      <c r="D813" s="12"/>
      <c r="E813" s="12"/>
      <c r="F813" s="14">
        <v>33968</v>
      </c>
      <c r="G813" s="14">
        <v>33968</v>
      </c>
    </row>
    <row r="814" spans="1:7" ht="45">
      <c r="A814" s="34" t="s">
        <v>113</v>
      </c>
      <c r="B814" s="2" t="s">
        <v>707</v>
      </c>
      <c r="C814" s="2" t="s">
        <v>702</v>
      </c>
      <c r="D814" s="12" t="s">
        <v>439</v>
      </c>
      <c r="E814" s="12"/>
      <c r="F814" s="14">
        <v>33968</v>
      </c>
      <c r="G814" s="14">
        <v>33968</v>
      </c>
    </row>
    <row r="815" spans="1:7" ht="15">
      <c r="A815" s="22" t="s">
        <v>424</v>
      </c>
      <c r="B815" s="2" t="s">
        <v>707</v>
      </c>
      <c r="C815" s="2" t="s">
        <v>702</v>
      </c>
      <c r="D815" s="12" t="s">
        <v>438</v>
      </c>
      <c r="E815" s="21"/>
      <c r="F815" s="14">
        <v>33968</v>
      </c>
      <c r="G815" s="14">
        <v>33968</v>
      </c>
    </row>
    <row r="816" spans="1:7" ht="60">
      <c r="A816" s="9" t="s">
        <v>70</v>
      </c>
      <c r="B816" s="2" t="s">
        <v>707</v>
      </c>
      <c r="C816" s="2" t="s">
        <v>702</v>
      </c>
      <c r="D816" s="12" t="s">
        <v>69</v>
      </c>
      <c r="E816" s="21"/>
      <c r="F816" s="14">
        <v>33968</v>
      </c>
      <c r="G816" s="14">
        <v>33968</v>
      </c>
    </row>
    <row r="817" spans="1:7" ht="75">
      <c r="A817" s="9" t="s">
        <v>85</v>
      </c>
      <c r="B817" s="2" t="s">
        <v>707</v>
      </c>
      <c r="C817" s="2" t="s">
        <v>702</v>
      </c>
      <c r="D817" s="13" t="s">
        <v>108</v>
      </c>
      <c r="E817" s="13"/>
      <c r="F817" s="14">
        <v>33968</v>
      </c>
      <c r="G817" s="14">
        <v>33968</v>
      </c>
    </row>
    <row r="818" spans="1:7" ht="30">
      <c r="A818" s="9" t="s">
        <v>506</v>
      </c>
      <c r="B818" s="2" t="s">
        <v>707</v>
      </c>
      <c r="C818" s="2" t="s">
        <v>702</v>
      </c>
      <c r="D818" s="13" t="s">
        <v>108</v>
      </c>
      <c r="E818" s="13">
        <v>200</v>
      </c>
      <c r="F818" s="14">
        <v>666</v>
      </c>
      <c r="G818" s="14">
        <v>666</v>
      </c>
    </row>
    <row r="819" spans="1:7" ht="30">
      <c r="A819" s="9" t="s">
        <v>507</v>
      </c>
      <c r="B819" s="2" t="s">
        <v>707</v>
      </c>
      <c r="C819" s="2" t="s">
        <v>702</v>
      </c>
      <c r="D819" s="13" t="s">
        <v>108</v>
      </c>
      <c r="E819" s="13">
        <v>240</v>
      </c>
      <c r="F819" s="14">
        <v>666</v>
      </c>
      <c r="G819" s="14">
        <v>666</v>
      </c>
    </row>
    <row r="820" spans="1:7" ht="15">
      <c r="A820" s="9" t="s">
        <v>533</v>
      </c>
      <c r="B820" s="2" t="s">
        <v>707</v>
      </c>
      <c r="C820" s="2" t="s">
        <v>702</v>
      </c>
      <c r="D820" s="13" t="s">
        <v>108</v>
      </c>
      <c r="E820" s="13">
        <v>300</v>
      </c>
      <c r="F820" s="14">
        <v>33302</v>
      </c>
      <c r="G820" s="14">
        <v>33302</v>
      </c>
    </row>
    <row r="821" spans="1:7" ht="30">
      <c r="A821" s="9" t="s">
        <v>102</v>
      </c>
      <c r="B821" s="2" t="s">
        <v>707</v>
      </c>
      <c r="C821" s="2" t="s">
        <v>702</v>
      </c>
      <c r="D821" s="12" t="s">
        <v>108</v>
      </c>
      <c r="E821" s="13">
        <v>320</v>
      </c>
      <c r="F821" s="14">
        <v>33302</v>
      </c>
      <c r="G821" s="14">
        <v>33302</v>
      </c>
    </row>
    <row r="822" spans="1:7" ht="45" hidden="1">
      <c r="A822" s="34" t="s">
        <v>127</v>
      </c>
      <c r="B822" s="2" t="s">
        <v>707</v>
      </c>
      <c r="C822" s="2" t="s">
        <v>702</v>
      </c>
      <c r="D822" s="12" t="s">
        <v>575</v>
      </c>
      <c r="E822" s="13"/>
      <c r="F822" s="14">
        <v>0</v>
      </c>
      <c r="G822" s="14"/>
    </row>
    <row r="823" spans="1:7" ht="45" hidden="1">
      <c r="A823" s="9" t="s">
        <v>627</v>
      </c>
      <c r="B823" s="2" t="s">
        <v>707</v>
      </c>
      <c r="C823" s="2" t="s">
        <v>702</v>
      </c>
      <c r="D823" s="13" t="s">
        <v>577</v>
      </c>
      <c r="E823" s="13"/>
      <c r="F823" s="14">
        <v>0</v>
      </c>
      <c r="G823" s="14">
        <v>0</v>
      </c>
    </row>
    <row r="824" spans="1:7" ht="60" hidden="1">
      <c r="A824" s="9" t="s">
        <v>176</v>
      </c>
      <c r="B824" s="2" t="s">
        <v>707</v>
      </c>
      <c r="C824" s="2" t="s">
        <v>702</v>
      </c>
      <c r="D824" s="21" t="s">
        <v>578</v>
      </c>
      <c r="E824" s="13"/>
      <c r="F824" s="14">
        <v>0</v>
      </c>
      <c r="G824" s="14"/>
    </row>
    <row r="825" spans="1:7" ht="30" hidden="1">
      <c r="A825" s="34" t="s">
        <v>536</v>
      </c>
      <c r="B825" s="2" t="s">
        <v>707</v>
      </c>
      <c r="C825" s="2" t="s">
        <v>702</v>
      </c>
      <c r="D825" s="21" t="s">
        <v>578</v>
      </c>
      <c r="E825" s="13" t="s">
        <v>103</v>
      </c>
      <c r="F825" s="14">
        <v>0</v>
      </c>
      <c r="G825" s="14"/>
    </row>
    <row r="826" spans="1:7" ht="60" hidden="1">
      <c r="A826" s="8" t="s">
        <v>474</v>
      </c>
      <c r="B826" s="2" t="s">
        <v>707</v>
      </c>
      <c r="C826" s="2" t="s">
        <v>702</v>
      </c>
      <c r="D826" s="29" t="s">
        <v>578</v>
      </c>
      <c r="E826" s="13" t="s">
        <v>160</v>
      </c>
      <c r="F826" s="14">
        <v>0</v>
      </c>
      <c r="G826" s="14"/>
    </row>
    <row r="827" spans="1:7" ht="15">
      <c r="A827" s="9" t="s">
        <v>694</v>
      </c>
      <c r="B827" s="2" t="s">
        <v>707</v>
      </c>
      <c r="C827" s="2" t="s">
        <v>711</v>
      </c>
      <c r="D827" s="12"/>
      <c r="E827" s="13"/>
      <c r="F827" s="14">
        <v>796.1</v>
      </c>
      <c r="G827" s="14"/>
    </row>
    <row r="828" spans="1:7" ht="60">
      <c r="A828" s="37" t="s">
        <v>119</v>
      </c>
      <c r="B828" s="2" t="s">
        <v>707</v>
      </c>
      <c r="C828" s="2" t="s">
        <v>711</v>
      </c>
      <c r="D828" s="12" t="s">
        <v>515</v>
      </c>
      <c r="E828" s="13"/>
      <c r="F828" s="14">
        <v>796.1</v>
      </c>
      <c r="G828" s="14"/>
    </row>
    <row r="829" spans="1:7" ht="45">
      <c r="A829" s="34" t="s">
        <v>61</v>
      </c>
      <c r="B829" s="2" t="s">
        <v>707</v>
      </c>
      <c r="C829" s="2" t="s">
        <v>711</v>
      </c>
      <c r="D829" s="12" t="s">
        <v>516</v>
      </c>
      <c r="E829" s="13"/>
      <c r="F829" s="14">
        <v>691.1</v>
      </c>
      <c r="G829" s="14"/>
    </row>
    <row r="830" spans="1:7" ht="30">
      <c r="A830" s="34" t="s">
        <v>407</v>
      </c>
      <c r="B830" s="2" t="s">
        <v>707</v>
      </c>
      <c r="C830" s="2" t="s">
        <v>711</v>
      </c>
      <c r="D830" s="12" t="s">
        <v>517</v>
      </c>
      <c r="E830" s="13"/>
      <c r="F830" s="14">
        <v>163.9</v>
      </c>
      <c r="G830" s="14"/>
    </row>
    <row r="831" spans="1:7" ht="15">
      <c r="A831" s="9" t="s">
        <v>530</v>
      </c>
      <c r="B831" s="2" t="s">
        <v>707</v>
      </c>
      <c r="C831" s="2" t="s">
        <v>711</v>
      </c>
      <c r="D831" s="13" t="s">
        <v>520</v>
      </c>
      <c r="E831" s="13"/>
      <c r="F831" s="14">
        <v>163.9</v>
      </c>
      <c r="G831" s="14"/>
    </row>
    <row r="832" spans="1:7" ht="30">
      <c r="A832" s="9" t="s">
        <v>506</v>
      </c>
      <c r="B832" s="2" t="s">
        <v>707</v>
      </c>
      <c r="C832" s="2" t="s">
        <v>711</v>
      </c>
      <c r="D832" s="13" t="s">
        <v>520</v>
      </c>
      <c r="E832" s="13">
        <v>200</v>
      </c>
      <c r="F832" s="14">
        <v>163.9</v>
      </c>
      <c r="G832" s="14"/>
    </row>
    <row r="833" spans="1:7" ht="30">
      <c r="A833" s="9" t="s">
        <v>505</v>
      </c>
      <c r="B833" s="2" t="s">
        <v>707</v>
      </c>
      <c r="C833" s="2" t="s">
        <v>711</v>
      </c>
      <c r="D833" s="41" t="s">
        <v>520</v>
      </c>
      <c r="E833" s="13">
        <v>240</v>
      </c>
      <c r="F833" s="14">
        <v>163.9</v>
      </c>
      <c r="G833" s="14"/>
    </row>
    <row r="834" spans="1:7" ht="30">
      <c r="A834" s="9" t="s">
        <v>283</v>
      </c>
      <c r="B834" s="2" t="s">
        <v>707</v>
      </c>
      <c r="C834" s="2" t="s">
        <v>711</v>
      </c>
      <c r="D834" s="41" t="s">
        <v>297</v>
      </c>
      <c r="E834" s="13"/>
      <c r="F834" s="14">
        <v>527.2</v>
      </c>
      <c r="G834" s="14"/>
    </row>
    <row r="835" spans="1:7" ht="15">
      <c r="A835" s="16" t="s">
        <v>300</v>
      </c>
      <c r="B835" s="2" t="s">
        <v>707</v>
      </c>
      <c r="C835" s="2" t="s">
        <v>711</v>
      </c>
      <c r="D835" s="41" t="s">
        <v>301</v>
      </c>
      <c r="E835" s="13"/>
      <c r="F835" s="14">
        <v>527.2</v>
      </c>
      <c r="G835" s="14"/>
    </row>
    <row r="836" spans="1:7" ht="30">
      <c r="A836" s="8" t="s">
        <v>506</v>
      </c>
      <c r="B836" s="2" t="s">
        <v>707</v>
      </c>
      <c r="C836" s="2" t="s">
        <v>711</v>
      </c>
      <c r="D836" s="41" t="s">
        <v>301</v>
      </c>
      <c r="E836" s="13">
        <v>200</v>
      </c>
      <c r="F836" s="14">
        <v>527.2</v>
      </c>
      <c r="G836" s="14"/>
    </row>
    <row r="837" spans="1:7" ht="30">
      <c r="A837" s="9" t="s">
        <v>505</v>
      </c>
      <c r="B837" s="2" t="s">
        <v>707</v>
      </c>
      <c r="C837" s="2" t="s">
        <v>711</v>
      </c>
      <c r="D837" s="41" t="s">
        <v>301</v>
      </c>
      <c r="E837" s="13">
        <v>240</v>
      </c>
      <c r="F837" s="14">
        <v>527.2</v>
      </c>
      <c r="G837" s="14"/>
    </row>
    <row r="838" spans="1:7" ht="15">
      <c r="A838" s="22" t="s">
        <v>21</v>
      </c>
      <c r="B838" s="2" t="s">
        <v>707</v>
      </c>
      <c r="C838" s="2" t="s">
        <v>711</v>
      </c>
      <c r="D838" s="41" t="s">
        <v>185</v>
      </c>
      <c r="E838" s="13"/>
      <c r="F838" s="14">
        <v>105</v>
      </c>
      <c r="G838" s="14"/>
    </row>
    <row r="839" spans="1:7" ht="60">
      <c r="A839" s="9" t="s">
        <v>25</v>
      </c>
      <c r="B839" s="2" t="s">
        <v>707</v>
      </c>
      <c r="C839" s="2" t="s">
        <v>711</v>
      </c>
      <c r="D839" s="41" t="s">
        <v>280</v>
      </c>
      <c r="E839" s="13"/>
      <c r="F839" s="14">
        <v>105</v>
      </c>
      <c r="G839" s="14"/>
    </row>
    <row r="840" spans="1:7" ht="60">
      <c r="A840" s="9" t="s">
        <v>269</v>
      </c>
      <c r="B840" s="2" t="s">
        <v>707</v>
      </c>
      <c r="C840" s="2" t="s">
        <v>711</v>
      </c>
      <c r="D840" s="41" t="s">
        <v>312</v>
      </c>
      <c r="E840" s="13"/>
      <c r="F840" s="14">
        <v>52.5</v>
      </c>
      <c r="G840" s="14"/>
    </row>
    <row r="841" spans="1:7" ht="30">
      <c r="A841" s="9" t="s">
        <v>506</v>
      </c>
      <c r="B841" s="2" t="s">
        <v>707</v>
      </c>
      <c r="C841" s="2" t="s">
        <v>711</v>
      </c>
      <c r="D841" s="41" t="s">
        <v>312</v>
      </c>
      <c r="E841" s="13">
        <v>200</v>
      </c>
      <c r="F841" s="14">
        <v>52.5</v>
      </c>
      <c r="G841" s="14"/>
    </row>
    <row r="842" spans="1:7" ht="30">
      <c r="A842" s="9" t="s">
        <v>505</v>
      </c>
      <c r="B842" s="2" t="s">
        <v>707</v>
      </c>
      <c r="C842" s="2" t="s">
        <v>711</v>
      </c>
      <c r="D842" s="41" t="s">
        <v>312</v>
      </c>
      <c r="E842" s="13">
        <v>240</v>
      </c>
      <c r="F842" s="14">
        <v>52.5</v>
      </c>
      <c r="G842" s="14"/>
    </row>
    <row r="843" spans="1:7" ht="30">
      <c r="A843" s="9" t="s">
        <v>281</v>
      </c>
      <c r="B843" s="2" t="s">
        <v>707</v>
      </c>
      <c r="C843" s="2" t="s">
        <v>711</v>
      </c>
      <c r="D843" s="13" t="s">
        <v>313</v>
      </c>
      <c r="E843" s="13"/>
      <c r="F843" s="14">
        <v>52.5</v>
      </c>
      <c r="G843" s="14"/>
    </row>
    <row r="844" spans="1:7" ht="30">
      <c r="A844" s="9" t="s">
        <v>506</v>
      </c>
      <c r="B844" s="2" t="s">
        <v>707</v>
      </c>
      <c r="C844" s="2" t="s">
        <v>711</v>
      </c>
      <c r="D844" s="13" t="s">
        <v>313</v>
      </c>
      <c r="E844" s="13">
        <v>200</v>
      </c>
      <c r="F844" s="14">
        <v>52.5</v>
      </c>
      <c r="G844" s="14"/>
    </row>
    <row r="845" spans="1:7" ht="30">
      <c r="A845" s="9" t="s">
        <v>505</v>
      </c>
      <c r="B845" s="2" t="s">
        <v>707</v>
      </c>
      <c r="C845" s="2" t="s">
        <v>711</v>
      </c>
      <c r="D845" s="13" t="s">
        <v>313</v>
      </c>
      <c r="E845" s="13">
        <v>240</v>
      </c>
      <c r="F845" s="14">
        <v>52.5</v>
      </c>
      <c r="G845" s="14"/>
    </row>
    <row r="846" spans="1:7" s="23" customFormat="1" ht="15">
      <c r="A846" s="9" t="s">
        <v>712</v>
      </c>
      <c r="B846" s="2" t="s">
        <v>723</v>
      </c>
      <c r="C846" s="2"/>
      <c r="D846" s="12"/>
      <c r="E846" s="12"/>
      <c r="F846" s="14">
        <v>59486.5</v>
      </c>
      <c r="G846" s="14"/>
    </row>
    <row r="847" spans="1:7" s="3" customFormat="1" ht="15.75">
      <c r="A847" s="9" t="s">
        <v>724</v>
      </c>
      <c r="B847" s="2" t="s">
        <v>723</v>
      </c>
      <c r="C847" s="2" t="s">
        <v>700</v>
      </c>
      <c r="D847" s="12"/>
      <c r="E847" s="12"/>
      <c r="F847" s="14">
        <v>57782.9</v>
      </c>
      <c r="G847" s="14">
        <v>0</v>
      </c>
    </row>
    <row r="848" spans="1:7" s="3" customFormat="1" ht="60.75">
      <c r="A848" s="34" t="s">
        <v>60</v>
      </c>
      <c r="B848" s="2" t="s">
        <v>723</v>
      </c>
      <c r="C848" s="2" t="s">
        <v>700</v>
      </c>
      <c r="D848" s="13" t="s">
        <v>515</v>
      </c>
      <c r="E848" s="12"/>
      <c r="F848" s="14">
        <v>52.5</v>
      </c>
      <c r="G848" s="14"/>
    </row>
    <row r="849" spans="1:7" s="3" customFormat="1" ht="15.75">
      <c r="A849" s="22" t="s">
        <v>21</v>
      </c>
      <c r="B849" s="2" t="s">
        <v>723</v>
      </c>
      <c r="C849" s="2" t="s">
        <v>700</v>
      </c>
      <c r="D849" s="13" t="s">
        <v>185</v>
      </c>
      <c r="E849" s="12"/>
      <c r="F849" s="14">
        <v>52.5</v>
      </c>
      <c r="G849" s="14"/>
    </row>
    <row r="850" spans="1:7" s="3" customFormat="1" ht="60.75">
      <c r="A850" s="9" t="s">
        <v>25</v>
      </c>
      <c r="B850" s="2" t="s">
        <v>723</v>
      </c>
      <c r="C850" s="2" t="s">
        <v>700</v>
      </c>
      <c r="D850" s="13" t="s">
        <v>280</v>
      </c>
      <c r="E850" s="12"/>
      <c r="F850" s="14">
        <v>52.5</v>
      </c>
      <c r="G850" s="14"/>
    </row>
    <row r="851" spans="1:7" s="3" customFormat="1" ht="45.75">
      <c r="A851" s="9" t="s">
        <v>471</v>
      </c>
      <c r="B851" s="2" t="s">
        <v>723</v>
      </c>
      <c r="C851" s="2" t="s">
        <v>700</v>
      </c>
      <c r="D851" s="13" t="s">
        <v>314</v>
      </c>
      <c r="E851" s="12"/>
      <c r="F851" s="14">
        <v>52.5</v>
      </c>
      <c r="G851" s="14"/>
    </row>
    <row r="852" spans="1:7" s="3" customFormat="1" ht="30.75">
      <c r="A852" s="16" t="s">
        <v>510</v>
      </c>
      <c r="B852" s="2" t="s">
        <v>723</v>
      </c>
      <c r="C852" s="2" t="s">
        <v>700</v>
      </c>
      <c r="D852" s="13" t="s">
        <v>314</v>
      </c>
      <c r="E852" s="12" t="s">
        <v>86</v>
      </c>
      <c r="F852" s="14">
        <v>52.5</v>
      </c>
      <c r="G852" s="14"/>
    </row>
    <row r="853" spans="1:7" s="3" customFormat="1" ht="15.75">
      <c r="A853" s="16" t="s">
        <v>512</v>
      </c>
      <c r="B853" s="2" t="s">
        <v>723</v>
      </c>
      <c r="C853" s="2" t="s">
        <v>700</v>
      </c>
      <c r="D853" s="13" t="s">
        <v>314</v>
      </c>
      <c r="E853" s="12" t="s">
        <v>29</v>
      </c>
      <c r="F853" s="14">
        <v>52.5</v>
      </c>
      <c r="G853" s="14"/>
    </row>
    <row r="854" spans="1:7" ht="45">
      <c r="A854" s="34" t="s">
        <v>114</v>
      </c>
      <c r="B854" s="2" t="s">
        <v>723</v>
      </c>
      <c r="C854" s="2" t="s">
        <v>700</v>
      </c>
      <c r="D854" s="12" t="s">
        <v>645</v>
      </c>
      <c r="E854" s="12"/>
      <c r="F854" s="14">
        <v>57730.4</v>
      </c>
      <c r="G854" s="14"/>
    </row>
    <row r="855" spans="1:7" ht="60">
      <c r="A855" s="9" t="s">
        <v>341</v>
      </c>
      <c r="B855" s="2" t="s">
        <v>723</v>
      </c>
      <c r="C855" s="2" t="s">
        <v>700</v>
      </c>
      <c r="D855" s="12" t="s">
        <v>677</v>
      </c>
      <c r="E855" s="13"/>
      <c r="F855" s="14">
        <v>57730.4</v>
      </c>
      <c r="G855" s="14"/>
    </row>
    <row r="856" spans="1:7" ht="30">
      <c r="A856" s="9" t="s">
        <v>342</v>
      </c>
      <c r="B856" s="2" t="s">
        <v>723</v>
      </c>
      <c r="C856" s="2" t="s">
        <v>700</v>
      </c>
      <c r="D856" s="13" t="s">
        <v>646</v>
      </c>
      <c r="E856" s="13"/>
      <c r="F856" s="14">
        <v>56793</v>
      </c>
      <c r="G856" s="14">
        <v>0</v>
      </c>
    </row>
    <row r="857" spans="1:7" ht="30">
      <c r="A857" s="9" t="s">
        <v>616</v>
      </c>
      <c r="B857" s="2" t="s">
        <v>723</v>
      </c>
      <c r="C857" s="2" t="s">
        <v>700</v>
      </c>
      <c r="D857" s="13" t="s">
        <v>647</v>
      </c>
      <c r="E857" s="13"/>
      <c r="F857" s="14">
        <v>40840.3</v>
      </c>
      <c r="G857" s="14"/>
    </row>
    <row r="858" spans="1:7" ht="30">
      <c r="A858" s="9" t="s">
        <v>510</v>
      </c>
      <c r="B858" s="2" t="s">
        <v>723</v>
      </c>
      <c r="C858" s="2" t="s">
        <v>700</v>
      </c>
      <c r="D858" s="13" t="s">
        <v>647</v>
      </c>
      <c r="E858" s="13">
        <v>600</v>
      </c>
      <c r="F858" s="14">
        <v>40840.3</v>
      </c>
      <c r="G858" s="14"/>
    </row>
    <row r="859" spans="1:7" ht="15">
      <c r="A859" s="9" t="s">
        <v>512</v>
      </c>
      <c r="B859" s="2" t="s">
        <v>723</v>
      </c>
      <c r="C859" s="2" t="s">
        <v>700</v>
      </c>
      <c r="D859" s="12" t="s">
        <v>647</v>
      </c>
      <c r="E859" s="13">
        <v>620</v>
      </c>
      <c r="F859" s="14">
        <v>40840.3</v>
      </c>
      <c r="G859" s="14"/>
    </row>
    <row r="860" spans="1:7" ht="30">
      <c r="A860" s="87" t="s">
        <v>619</v>
      </c>
      <c r="B860" s="2" t="s">
        <v>723</v>
      </c>
      <c r="C860" s="2" t="s">
        <v>700</v>
      </c>
      <c r="D860" s="13" t="s">
        <v>735</v>
      </c>
      <c r="E860" s="13"/>
      <c r="F860" s="14">
        <v>15952.7</v>
      </c>
      <c r="G860" s="14"/>
    </row>
    <row r="861" spans="1:7" ht="30">
      <c r="A861" s="87" t="s">
        <v>510</v>
      </c>
      <c r="B861" s="2" t="s">
        <v>723</v>
      </c>
      <c r="C861" s="2" t="s">
        <v>700</v>
      </c>
      <c r="D861" s="13" t="s">
        <v>735</v>
      </c>
      <c r="E861" s="13">
        <v>600</v>
      </c>
      <c r="F861" s="14">
        <v>15952.7</v>
      </c>
      <c r="G861" s="14"/>
    </row>
    <row r="862" spans="1:7" ht="15">
      <c r="A862" s="87" t="s">
        <v>511</v>
      </c>
      <c r="B862" s="2" t="s">
        <v>723</v>
      </c>
      <c r="C862" s="2" t="s">
        <v>700</v>
      </c>
      <c r="D862" s="13" t="s">
        <v>735</v>
      </c>
      <c r="E862" s="13">
        <v>610</v>
      </c>
      <c r="F862" s="14">
        <v>15952.7</v>
      </c>
      <c r="G862" s="14"/>
    </row>
    <row r="863" spans="1:7" ht="90">
      <c r="A863" s="22" t="s">
        <v>431</v>
      </c>
      <c r="B863" s="2" t="s">
        <v>723</v>
      </c>
      <c r="C863" s="2" t="s">
        <v>700</v>
      </c>
      <c r="D863" s="12" t="s">
        <v>329</v>
      </c>
      <c r="E863" s="13"/>
      <c r="F863" s="14">
        <v>937.4</v>
      </c>
      <c r="G863" s="14"/>
    </row>
    <row r="864" spans="1:7" ht="30">
      <c r="A864" s="9" t="s">
        <v>346</v>
      </c>
      <c r="B864" s="2" t="s">
        <v>723</v>
      </c>
      <c r="C864" s="2" t="s">
        <v>700</v>
      </c>
      <c r="D864" s="12" t="s">
        <v>328</v>
      </c>
      <c r="E864" s="13"/>
      <c r="F864" s="14">
        <v>892.5</v>
      </c>
      <c r="G864" s="14">
        <v>0</v>
      </c>
    </row>
    <row r="865" spans="1:7" ht="30">
      <c r="A865" s="9" t="s">
        <v>506</v>
      </c>
      <c r="B865" s="2" t="s">
        <v>723</v>
      </c>
      <c r="C865" s="2" t="s">
        <v>700</v>
      </c>
      <c r="D865" s="12" t="s">
        <v>328</v>
      </c>
      <c r="E865" s="13">
        <v>200</v>
      </c>
      <c r="F865" s="14">
        <v>892.5</v>
      </c>
      <c r="G865" s="14"/>
    </row>
    <row r="866" spans="1:7" ht="30">
      <c r="A866" s="9" t="s">
        <v>505</v>
      </c>
      <c r="B866" s="2" t="s">
        <v>723</v>
      </c>
      <c r="C866" s="2" t="s">
        <v>700</v>
      </c>
      <c r="D866" s="12" t="s">
        <v>328</v>
      </c>
      <c r="E866" s="13">
        <v>240</v>
      </c>
      <c r="F866" s="14">
        <v>892.5</v>
      </c>
      <c r="G866" s="14"/>
    </row>
    <row r="867" spans="1:7" ht="15">
      <c r="A867" s="9" t="s">
        <v>537</v>
      </c>
      <c r="B867" s="2" t="s">
        <v>723</v>
      </c>
      <c r="C867" s="2" t="s">
        <v>700</v>
      </c>
      <c r="D867" s="12" t="s">
        <v>331</v>
      </c>
      <c r="E867" s="13"/>
      <c r="F867" s="14">
        <v>44.9</v>
      </c>
      <c r="G867" s="14"/>
    </row>
    <row r="868" spans="1:7" ht="30">
      <c r="A868" s="9" t="s">
        <v>510</v>
      </c>
      <c r="B868" s="2" t="s">
        <v>723</v>
      </c>
      <c r="C868" s="2" t="s">
        <v>700</v>
      </c>
      <c r="D868" s="12" t="s">
        <v>331</v>
      </c>
      <c r="E868" s="13">
        <v>600</v>
      </c>
      <c r="F868" s="14">
        <v>44.9</v>
      </c>
      <c r="G868" s="14"/>
    </row>
    <row r="869" spans="1:7" ht="15">
      <c r="A869" s="9" t="s">
        <v>512</v>
      </c>
      <c r="B869" s="2" t="s">
        <v>723</v>
      </c>
      <c r="C869" s="2" t="s">
        <v>700</v>
      </c>
      <c r="D869" s="12" t="s">
        <v>331</v>
      </c>
      <c r="E869" s="13">
        <v>620</v>
      </c>
      <c r="F869" s="14">
        <v>44.9</v>
      </c>
      <c r="G869" s="14"/>
    </row>
    <row r="870" spans="1:7" ht="15">
      <c r="A870" s="9" t="s">
        <v>451</v>
      </c>
      <c r="B870" s="2" t="s">
        <v>723</v>
      </c>
      <c r="C870" s="2" t="s">
        <v>705</v>
      </c>
      <c r="D870" s="13"/>
      <c r="E870" s="13"/>
      <c r="F870" s="14">
        <v>1703.6</v>
      </c>
      <c r="G870" s="14"/>
    </row>
    <row r="871" spans="1:7" ht="45">
      <c r="A871" s="34" t="s">
        <v>114</v>
      </c>
      <c r="B871" s="2" t="s">
        <v>723</v>
      </c>
      <c r="C871" s="2" t="s">
        <v>705</v>
      </c>
      <c r="D871" s="12" t="s">
        <v>645</v>
      </c>
      <c r="E871" s="13"/>
      <c r="F871" s="14">
        <v>1703.6</v>
      </c>
      <c r="G871" s="14"/>
    </row>
    <row r="872" spans="1:7" ht="30">
      <c r="A872" s="9" t="s">
        <v>397</v>
      </c>
      <c r="B872" s="2" t="s">
        <v>723</v>
      </c>
      <c r="C872" s="2" t="s">
        <v>705</v>
      </c>
      <c r="D872" s="12" t="s">
        <v>677</v>
      </c>
      <c r="E872" s="13"/>
      <c r="F872" s="14">
        <v>1703.6</v>
      </c>
      <c r="G872" s="14"/>
    </row>
    <row r="873" spans="1:7" ht="90">
      <c r="A873" s="22" t="s">
        <v>431</v>
      </c>
      <c r="B873" s="2" t="s">
        <v>723</v>
      </c>
      <c r="C873" s="2" t="s">
        <v>705</v>
      </c>
      <c r="D873" s="13" t="s">
        <v>329</v>
      </c>
      <c r="E873" s="13"/>
      <c r="F873" s="14">
        <v>1703.6</v>
      </c>
      <c r="G873" s="14"/>
    </row>
    <row r="874" spans="1:7" ht="15">
      <c r="A874" s="9" t="s">
        <v>347</v>
      </c>
      <c r="B874" s="2" t="s">
        <v>723</v>
      </c>
      <c r="C874" s="2" t="s">
        <v>705</v>
      </c>
      <c r="D874" s="13" t="s">
        <v>330</v>
      </c>
      <c r="E874" s="13"/>
      <c r="F874" s="14">
        <v>343.6</v>
      </c>
      <c r="G874" s="14"/>
    </row>
    <row r="875" spans="1:7" ht="30">
      <c r="A875" s="9" t="s">
        <v>506</v>
      </c>
      <c r="B875" s="2" t="s">
        <v>723</v>
      </c>
      <c r="C875" s="2" t="s">
        <v>705</v>
      </c>
      <c r="D875" s="13" t="s">
        <v>330</v>
      </c>
      <c r="E875" s="13">
        <v>200</v>
      </c>
      <c r="F875" s="14">
        <v>343.6</v>
      </c>
      <c r="G875" s="14"/>
    </row>
    <row r="876" spans="1:7" ht="30">
      <c r="A876" s="9" t="s">
        <v>505</v>
      </c>
      <c r="B876" s="2" t="s">
        <v>723</v>
      </c>
      <c r="C876" s="2" t="s">
        <v>705</v>
      </c>
      <c r="D876" s="13" t="s">
        <v>330</v>
      </c>
      <c r="E876" s="13">
        <v>240</v>
      </c>
      <c r="F876" s="14">
        <v>343.6</v>
      </c>
      <c r="G876" s="14"/>
    </row>
    <row r="877" spans="1:7" ht="45">
      <c r="A877" s="22" t="s">
        <v>432</v>
      </c>
      <c r="B877" s="2" t="s">
        <v>723</v>
      </c>
      <c r="C877" s="2" t="s">
        <v>705</v>
      </c>
      <c r="D877" s="13" t="s">
        <v>582</v>
      </c>
      <c r="E877" s="13"/>
      <c r="F877" s="14">
        <v>1360</v>
      </c>
      <c r="G877" s="14"/>
    </row>
    <row r="878" spans="1:7" ht="30">
      <c r="A878" s="9" t="s">
        <v>536</v>
      </c>
      <c r="B878" s="2" t="s">
        <v>723</v>
      </c>
      <c r="C878" s="2" t="s">
        <v>705</v>
      </c>
      <c r="D878" s="13" t="s">
        <v>582</v>
      </c>
      <c r="E878" s="13">
        <v>400</v>
      </c>
      <c r="F878" s="14">
        <v>1360</v>
      </c>
      <c r="G878" s="14"/>
    </row>
    <row r="879" spans="1:7" ht="30">
      <c r="A879" s="9" t="s">
        <v>452</v>
      </c>
      <c r="B879" s="2" t="s">
        <v>723</v>
      </c>
      <c r="C879" s="2" t="s">
        <v>705</v>
      </c>
      <c r="D879" s="13" t="s">
        <v>582</v>
      </c>
      <c r="E879" s="13">
        <v>410</v>
      </c>
      <c r="F879" s="14">
        <v>1360</v>
      </c>
      <c r="G879" s="14"/>
    </row>
    <row r="880" spans="1:7" ht="15">
      <c r="A880" s="9" t="s">
        <v>106</v>
      </c>
      <c r="B880" s="2" t="s">
        <v>703</v>
      </c>
      <c r="C880" s="2"/>
      <c r="D880" s="12"/>
      <c r="E880" s="12"/>
      <c r="F880" s="14">
        <v>27966</v>
      </c>
      <c r="G880" s="14"/>
    </row>
    <row r="881" spans="1:7" ht="15">
      <c r="A881" s="9" t="s">
        <v>105</v>
      </c>
      <c r="B881" s="2" t="s">
        <v>703</v>
      </c>
      <c r="C881" s="2" t="s">
        <v>702</v>
      </c>
      <c r="D881" s="12"/>
      <c r="E881" s="12"/>
      <c r="F881" s="14">
        <v>27966</v>
      </c>
      <c r="G881" s="14"/>
    </row>
    <row r="882" spans="1:7" ht="45">
      <c r="A882" s="34" t="s">
        <v>121</v>
      </c>
      <c r="B882" s="2" t="s">
        <v>703</v>
      </c>
      <c r="C882" s="2" t="s">
        <v>702</v>
      </c>
      <c r="D882" s="12" t="s">
        <v>239</v>
      </c>
      <c r="E882" s="13"/>
      <c r="F882" s="14">
        <v>27966</v>
      </c>
      <c r="G882" s="14"/>
    </row>
    <row r="883" spans="1:7" ht="45">
      <c r="A883" s="55" t="s">
        <v>445</v>
      </c>
      <c r="B883" s="2" t="s">
        <v>703</v>
      </c>
      <c r="C883" s="2" t="s">
        <v>702</v>
      </c>
      <c r="D883" s="13" t="s">
        <v>240</v>
      </c>
      <c r="E883" s="13"/>
      <c r="F883" s="14">
        <v>27966</v>
      </c>
      <c r="G883" s="14">
        <v>0</v>
      </c>
    </row>
    <row r="884" spans="1:7" ht="75">
      <c r="A884" s="35" t="s">
        <v>737</v>
      </c>
      <c r="B884" s="2" t="s">
        <v>703</v>
      </c>
      <c r="C884" s="2" t="s">
        <v>702</v>
      </c>
      <c r="D884" s="13" t="s">
        <v>606</v>
      </c>
      <c r="E884" s="13"/>
      <c r="F884" s="14">
        <v>26687</v>
      </c>
      <c r="G884" s="14"/>
    </row>
    <row r="885" spans="1:7" ht="30">
      <c r="A885" s="35" t="s">
        <v>632</v>
      </c>
      <c r="B885" s="2" t="s">
        <v>703</v>
      </c>
      <c r="C885" s="2" t="s">
        <v>702</v>
      </c>
      <c r="D885" s="13" t="s">
        <v>624</v>
      </c>
      <c r="E885" s="13"/>
      <c r="F885" s="14">
        <v>24859</v>
      </c>
      <c r="G885" s="14"/>
    </row>
    <row r="886" spans="1:7" ht="30">
      <c r="A886" s="9" t="s">
        <v>510</v>
      </c>
      <c r="B886" s="2" t="s">
        <v>703</v>
      </c>
      <c r="C886" s="2" t="s">
        <v>702</v>
      </c>
      <c r="D886" s="13" t="s">
        <v>624</v>
      </c>
      <c r="E886" s="13">
        <v>600</v>
      </c>
      <c r="F886" s="14">
        <v>24859</v>
      </c>
      <c r="G886" s="14"/>
    </row>
    <row r="887" spans="1:7" ht="15">
      <c r="A887" s="9" t="s">
        <v>512</v>
      </c>
      <c r="B887" s="2" t="s">
        <v>703</v>
      </c>
      <c r="C887" s="2" t="s">
        <v>702</v>
      </c>
      <c r="D887" s="13" t="s">
        <v>624</v>
      </c>
      <c r="E887" s="13">
        <v>620</v>
      </c>
      <c r="F887" s="14">
        <v>24859</v>
      </c>
      <c r="G887" s="14"/>
    </row>
    <row r="888" spans="1:7" ht="90">
      <c r="A888" s="35" t="s">
        <v>738</v>
      </c>
      <c r="B888" s="2" t="s">
        <v>703</v>
      </c>
      <c r="C888" s="2" t="s">
        <v>702</v>
      </c>
      <c r="D888" s="12" t="s">
        <v>601</v>
      </c>
      <c r="E888" s="13"/>
      <c r="F888" s="14">
        <v>1828</v>
      </c>
      <c r="G888" s="14">
        <v>0</v>
      </c>
    </row>
    <row r="889" spans="1:7" ht="30">
      <c r="A889" s="9" t="s">
        <v>510</v>
      </c>
      <c r="B889" s="2" t="s">
        <v>703</v>
      </c>
      <c r="C889" s="2" t="s">
        <v>702</v>
      </c>
      <c r="D889" s="12" t="s">
        <v>601</v>
      </c>
      <c r="E889" s="13">
        <v>600</v>
      </c>
      <c r="F889" s="14">
        <v>1828</v>
      </c>
      <c r="G889" s="14"/>
    </row>
    <row r="890" spans="1:7" ht="15">
      <c r="A890" s="9" t="s">
        <v>511</v>
      </c>
      <c r="B890" s="2" t="s">
        <v>703</v>
      </c>
      <c r="C890" s="2" t="s">
        <v>702</v>
      </c>
      <c r="D890" s="12" t="s">
        <v>601</v>
      </c>
      <c r="E890" s="13">
        <v>610</v>
      </c>
      <c r="F890" s="14">
        <v>1828</v>
      </c>
      <c r="G890" s="14"/>
    </row>
    <row r="891" spans="1:7" ht="60">
      <c r="A891" s="9" t="s">
        <v>567</v>
      </c>
      <c r="B891" s="2" t="s">
        <v>703</v>
      </c>
      <c r="C891" s="2" t="s">
        <v>702</v>
      </c>
      <c r="D891" s="13" t="s">
        <v>602</v>
      </c>
      <c r="E891" s="13"/>
      <c r="F891" s="14">
        <v>677</v>
      </c>
      <c r="G891" s="14">
        <v>0</v>
      </c>
    </row>
    <row r="892" spans="1:7" ht="30">
      <c r="A892" s="9" t="s">
        <v>506</v>
      </c>
      <c r="B892" s="2" t="s">
        <v>703</v>
      </c>
      <c r="C892" s="2" t="s">
        <v>702</v>
      </c>
      <c r="D892" s="13" t="s">
        <v>602</v>
      </c>
      <c r="E892" s="13">
        <v>200</v>
      </c>
      <c r="F892" s="14">
        <v>677</v>
      </c>
      <c r="G892" s="14"/>
    </row>
    <row r="893" spans="1:7" ht="30">
      <c r="A893" s="9" t="s">
        <v>507</v>
      </c>
      <c r="B893" s="2" t="s">
        <v>703</v>
      </c>
      <c r="C893" s="2" t="s">
        <v>702</v>
      </c>
      <c r="D893" s="13" t="s">
        <v>602</v>
      </c>
      <c r="E893" s="13">
        <v>240</v>
      </c>
      <c r="F893" s="14">
        <v>677</v>
      </c>
      <c r="G893" s="14"/>
    </row>
    <row r="894" spans="1:7" ht="45">
      <c r="A894" s="9" t="s">
        <v>741</v>
      </c>
      <c r="B894" s="2" t="s">
        <v>703</v>
      </c>
      <c r="C894" s="2" t="s">
        <v>702</v>
      </c>
      <c r="D894" s="12" t="s">
        <v>399</v>
      </c>
      <c r="E894" s="13"/>
      <c r="F894" s="14">
        <v>602</v>
      </c>
      <c r="G894" s="14">
        <v>0</v>
      </c>
    </row>
    <row r="895" spans="1:7" ht="30">
      <c r="A895" s="9" t="s">
        <v>506</v>
      </c>
      <c r="B895" s="2" t="s">
        <v>703</v>
      </c>
      <c r="C895" s="2" t="s">
        <v>702</v>
      </c>
      <c r="D895" s="12" t="s">
        <v>399</v>
      </c>
      <c r="E895" s="13">
        <v>200</v>
      </c>
      <c r="F895" s="14">
        <v>602</v>
      </c>
      <c r="G895" s="14"/>
    </row>
    <row r="896" spans="1:7" ht="30">
      <c r="A896" s="9" t="s">
        <v>507</v>
      </c>
      <c r="B896" s="2" t="s">
        <v>703</v>
      </c>
      <c r="C896" s="2" t="s">
        <v>702</v>
      </c>
      <c r="D896" s="12" t="s">
        <v>399</v>
      </c>
      <c r="E896" s="13">
        <v>240</v>
      </c>
      <c r="F896" s="14">
        <v>602</v>
      </c>
      <c r="G896" s="14"/>
    </row>
    <row r="897" spans="1:7" ht="15.75">
      <c r="A897" s="43" t="s">
        <v>682</v>
      </c>
      <c r="B897" s="19" t="s">
        <v>693</v>
      </c>
      <c r="C897" s="19" t="s">
        <v>693</v>
      </c>
      <c r="D897" s="17" t="s">
        <v>671</v>
      </c>
      <c r="E897" s="17" t="s">
        <v>672</v>
      </c>
      <c r="F897" s="18">
        <v>2505788</v>
      </c>
      <c r="G897" s="18">
        <v>1128973</v>
      </c>
    </row>
  </sheetData>
  <sheetProtection/>
  <mergeCells count="8">
    <mergeCell ref="A5:G6"/>
    <mergeCell ref="G9:G10"/>
    <mergeCell ref="F9:F10"/>
    <mergeCell ref="A9:A10"/>
    <mergeCell ref="B9:B10"/>
    <mergeCell ref="C9:C10"/>
    <mergeCell ref="D9:D10"/>
    <mergeCell ref="E9:E10"/>
  </mergeCells>
  <printOptions horizontalCentered="1"/>
  <pageMargins left="0.5118110236220472" right="0.5118110236220472" top="0.5118110236220472" bottom="0.5118110236220472" header="0.3937007874015748" footer="0.3937007874015748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0"/>
  <sheetViews>
    <sheetView zoomScale="75" zoomScaleNormal="75" zoomScaleSheetLayoutView="75" zoomScalePageLayoutView="0" workbookViewId="0" topLeftCell="A271">
      <selection activeCell="A5" sqref="A5:H5"/>
    </sheetView>
  </sheetViews>
  <sheetFormatPr defaultColWidth="8.796875" defaultRowHeight="15"/>
  <cols>
    <col min="1" max="1" width="58.19921875" style="50" customWidth="1"/>
    <col min="2" max="2" width="5.3984375" style="51" customWidth="1"/>
    <col min="3" max="3" width="7.3984375" style="51" customWidth="1"/>
    <col min="4" max="4" width="7.09765625" style="51" customWidth="1"/>
    <col min="5" max="5" width="14.5" style="80" customWidth="1"/>
    <col min="6" max="6" width="9.8984375" style="48" customWidth="1"/>
    <col min="7" max="8" width="17.8984375" style="49" customWidth="1"/>
    <col min="9" max="9" width="19.19921875" style="5" hidden="1" customWidth="1"/>
    <col min="10" max="16384" width="9" style="5" customWidth="1"/>
  </cols>
  <sheetData>
    <row r="1" spans="7:8" ht="15">
      <c r="G1" s="88"/>
      <c r="H1" s="138" t="s">
        <v>751</v>
      </c>
    </row>
    <row r="2" spans="7:8" ht="15">
      <c r="G2" s="88"/>
      <c r="H2" s="138" t="s">
        <v>752</v>
      </c>
    </row>
    <row r="3" spans="7:8" ht="15">
      <c r="G3" s="48"/>
      <c r="H3" s="138" t="s">
        <v>753</v>
      </c>
    </row>
    <row r="4" spans="7:8" ht="6" customHeight="1">
      <c r="G4" s="48"/>
      <c r="H4" s="138"/>
    </row>
    <row r="5" spans="1:8" ht="15.75">
      <c r="A5" s="152" t="s">
        <v>440</v>
      </c>
      <c r="B5" s="152"/>
      <c r="C5" s="152"/>
      <c r="D5" s="152"/>
      <c r="E5" s="152"/>
      <c r="F5" s="152"/>
      <c r="G5" s="152"/>
      <c r="H5" s="152"/>
    </row>
    <row r="6" spans="7:8" ht="8.25" customHeight="1">
      <c r="G6" s="48"/>
      <c r="H6" s="48"/>
    </row>
    <row r="7" ht="6" customHeight="1"/>
    <row r="8" spans="1:8" ht="21" customHeight="1">
      <c r="A8" s="153" t="s">
        <v>549</v>
      </c>
      <c r="B8" s="155" t="s">
        <v>674</v>
      </c>
      <c r="C8" s="155" t="s">
        <v>675</v>
      </c>
      <c r="D8" s="157" t="s">
        <v>720</v>
      </c>
      <c r="E8" s="159" t="s">
        <v>721</v>
      </c>
      <c r="F8" s="161" t="s">
        <v>101</v>
      </c>
      <c r="G8" s="162" t="s">
        <v>689</v>
      </c>
      <c r="H8" s="142" t="s">
        <v>441</v>
      </c>
    </row>
    <row r="9" spans="1:8" ht="43.5" customHeight="1">
      <c r="A9" s="154"/>
      <c r="B9" s="156"/>
      <c r="C9" s="156"/>
      <c r="D9" s="158"/>
      <c r="E9" s="160"/>
      <c r="F9" s="161"/>
      <c r="G9" s="163"/>
      <c r="H9" s="143"/>
    </row>
    <row r="10" spans="1:9" ht="15.75">
      <c r="A10" s="85" t="s">
        <v>92</v>
      </c>
      <c r="B10" s="60" t="s">
        <v>726</v>
      </c>
      <c r="C10" s="60"/>
      <c r="D10" s="60"/>
      <c r="E10" s="81"/>
      <c r="F10" s="58"/>
      <c r="G10" s="59">
        <v>620546.2</v>
      </c>
      <c r="H10" s="59">
        <v>80739</v>
      </c>
      <c r="I10" s="59" t="e">
        <f>I11+I190+I427+I398+I135+I301+I510+I121+#REF!+I412+I503</f>
        <v>#REF!</v>
      </c>
    </row>
    <row r="11" spans="1:9" ht="15">
      <c r="A11" s="22" t="s">
        <v>555</v>
      </c>
      <c r="B11" s="60" t="s">
        <v>726</v>
      </c>
      <c r="C11" s="60" t="s">
        <v>700</v>
      </c>
      <c r="D11" s="60"/>
      <c r="E11" s="81"/>
      <c r="F11" s="58"/>
      <c r="G11" s="59">
        <v>197665.9</v>
      </c>
      <c r="H11" s="59">
        <v>12234</v>
      </c>
      <c r="I11" s="59">
        <f>I12+I53+I49</f>
        <v>12234</v>
      </c>
    </row>
    <row r="12" spans="1:9" s="46" customFormat="1" ht="45.75">
      <c r="A12" s="22" t="s">
        <v>688</v>
      </c>
      <c r="B12" s="60" t="s">
        <v>726</v>
      </c>
      <c r="C12" s="60" t="s">
        <v>700</v>
      </c>
      <c r="D12" s="60" t="s">
        <v>702</v>
      </c>
      <c r="E12" s="81"/>
      <c r="F12" s="58"/>
      <c r="G12" s="59">
        <v>123846.7</v>
      </c>
      <c r="H12" s="59">
        <v>12234</v>
      </c>
      <c r="I12" s="59">
        <f>I21+I13+I29+I36</f>
        <v>12234</v>
      </c>
    </row>
    <row r="13" spans="1:9" s="46" customFormat="1" ht="45.75">
      <c r="A13" s="55" t="s">
        <v>113</v>
      </c>
      <c r="B13" s="60" t="s">
        <v>88</v>
      </c>
      <c r="C13" s="60" t="s">
        <v>700</v>
      </c>
      <c r="D13" s="60" t="s">
        <v>702</v>
      </c>
      <c r="E13" s="75" t="s">
        <v>439</v>
      </c>
      <c r="F13" s="58"/>
      <c r="G13" s="59">
        <v>3569</v>
      </c>
      <c r="H13" s="59">
        <v>3569</v>
      </c>
      <c r="I13" s="59">
        <f>I14</f>
        <v>3569</v>
      </c>
    </row>
    <row r="14" spans="1:9" s="46" customFormat="1" ht="15.75">
      <c r="A14" s="22" t="s">
        <v>425</v>
      </c>
      <c r="B14" s="60" t="s">
        <v>726</v>
      </c>
      <c r="C14" s="60" t="s">
        <v>700</v>
      </c>
      <c r="D14" s="60" t="s">
        <v>702</v>
      </c>
      <c r="E14" s="75" t="s">
        <v>486</v>
      </c>
      <c r="F14" s="58"/>
      <c r="G14" s="59">
        <v>3569</v>
      </c>
      <c r="H14" s="59">
        <v>3569</v>
      </c>
      <c r="I14" s="59">
        <f>I15</f>
        <v>3569</v>
      </c>
    </row>
    <row r="15" spans="1:9" s="46" customFormat="1" ht="30.75">
      <c r="A15" s="22" t="s">
        <v>56</v>
      </c>
      <c r="B15" s="60" t="s">
        <v>726</v>
      </c>
      <c r="C15" s="60" t="s">
        <v>700</v>
      </c>
      <c r="D15" s="60" t="s">
        <v>702</v>
      </c>
      <c r="E15" s="75" t="s">
        <v>487</v>
      </c>
      <c r="F15" s="58"/>
      <c r="G15" s="59">
        <v>3569</v>
      </c>
      <c r="H15" s="59">
        <v>3569</v>
      </c>
      <c r="I15" s="59">
        <f>I16</f>
        <v>3569</v>
      </c>
    </row>
    <row r="16" spans="1:9" s="46" customFormat="1" ht="60.75">
      <c r="A16" s="89" t="s">
        <v>87</v>
      </c>
      <c r="B16" s="60" t="s">
        <v>726</v>
      </c>
      <c r="C16" s="60" t="s">
        <v>700</v>
      </c>
      <c r="D16" s="60" t="s">
        <v>702</v>
      </c>
      <c r="E16" s="75" t="s">
        <v>495</v>
      </c>
      <c r="F16" s="58"/>
      <c r="G16" s="59">
        <v>3569</v>
      </c>
      <c r="H16" s="59">
        <v>3569</v>
      </c>
      <c r="I16" s="59">
        <f>I17+I19</f>
        <v>3569</v>
      </c>
    </row>
    <row r="17" spans="1:9" s="46" customFormat="1" ht="60.75">
      <c r="A17" s="57" t="s">
        <v>538</v>
      </c>
      <c r="B17" s="60" t="s">
        <v>726</v>
      </c>
      <c r="C17" s="60" t="s">
        <v>700</v>
      </c>
      <c r="D17" s="60" t="s">
        <v>702</v>
      </c>
      <c r="E17" s="75" t="s">
        <v>495</v>
      </c>
      <c r="F17" s="58" t="s">
        <v>544</v>
      </c>
      <c r="G17" s="59">
        <v>2606</v>
      </c>
      <c r="H17" s="59">
        <v>2606</v>
      </c>
      <c r="I17" s="59">
        <f>I18</f>
        <v>2606</v>
      </c>
    </row>
    <row r="18" spans="1:9" s="46" customFormat="1" ht="30.75">
      <c r="A18" s="90" t="s">
        <v>539</v>
      </c>
      <c r="B18" s="60" t="s">
        <v>726</v>
      </c>
      <c r="C18" s="60" t="s">
        <v>700</v>
      </c>
      <c r="D18" s="60" t="s">
        <v>702</v>
      </c>
      <c r="E18" s="75" t="s">
        <v>495</v>
      </c>
      <c r="F18" s="58" t="s">
        <v>98</v>
      </c>
      <c r="G18" s="59">
        <v>2606</v>
      </c>
      <c r="H18" s="59">
        <v>2606</v>
      </c>
      <c r="I18" s="59">
        <v>2606</v>
      </c>
    </row>
    <row r="19" spans="1:9" s="46" customFormat="1" ht="30">
      <c r="A19" s="86" t="s">
        <v>506</v>
      </c>
      <c r="B19" s="60" t="s">
        <v>726</v>
      </c>
      <c r="C19" s="60" t="s">
        <v>700</v>
      </c>
      <c r="D19" s="60" t="s">
        <v>702</v>
      </c>
      <c r="E19" s="75" t="s">
        <v>495</v>
      </c>
      <c r="F19" s="58" t="s">
        <v>509</v>
      </c>
      <c r="G19" s="59">
        <v>963</v>
      </c>
      <c r="H19" s="59">
        <v>963</v>
      </c>
      <c r="I19" s="59">
        <f>I20</f>
        <v>963</v>
      </c>
    </row>
    <row r="20" spans="1:9" s="46" customFormat="1" ht="30.75">
      <c r="A20" s="57" t="s">
        <v>505</v>
      </c>
      <c r="B20" s="60" t="s">
        <v>726</v>
      </c>
      <c r="C20" s="60" t="s">
        <v>700</v>
      </c>
      <c r="D20" s="60" t="s">
        <v>702</v>
      </c>
      <c r="E20" s="75" t="s">
        <v>495</v>
      </c>
      <c r="F20" s="58" t="s">
        <v>502</v>
      </c>
      <c r="G20" s="59">
        <v>963</v>
      </c>
      <c r="H20" s="59">
        <v>963</v>
      </c>
      <c r="I20" s="59">
        <v>963</v>
      </c>
    </row>
    <row r="21" spans="1:9" s="46" customFormat="1" ht="60">
      <c r="A21" s="65" t="s">
        <v>119</v>
      </c>
      <c r="B21" s="60" t="s">
        <v>726</v>
      </c>
      <c r="C21" s="60" t="s">
        <v>700</v>
      </c>
      <c r="D21" s="60" t="s">
        <v>702</v>
      </c>
      <c r="E21" s="81" t="s">
        <v>515</v>
      </c>
      <c r="F21" s="58"/>
      <c r="G21" s="59">
        <v>6731</v>
      </c>
      <c r="H21" s="59">
        <v>6731</v>
      </c>
      <c r="I21" s="59">
        <f>I22</f>
        <v>6731</v>
      </c>
    </row>
    <row r="22" spans="1:9" s="46" customFormat="1" ht="45.75">
      <c r="A22" s="91" t="s">
        <v>61</v>
      </c>
      <c r="B22" s="60" t="s">
        <v>726</v>
      </c>
      <c r="C22" s="60" t="s">
        <v>700</v>
      </c>
      <c r="D22" s="60" t="s">
        <v>702</v>
      </c>
      <c r="E22" s="81" t="s">
        <v>516</v>
      </c>
      <c r="F22" s="58"/>
      <c r="G22" s="59">
        <v>6731</v>
      </c>
      <c r="H22" s="59">
        <v>6731</v>
      </c>
      <c r="I22" s="59">
        <f>I23</f>
        <v>6731</v>
      </c>
    </row>
    <row r="23" spans="1:9" s="46" customFormat="1" ht="30.75">
      <c r="A23" s="55" t="s">
        <v>407</v>
      </c>
      <c r="B23" s="60" t="s">
        <v>726</v>
      </c>
      <c r="C23" s="60" t="s">
        <v>700</v>
      </c>
      <c r="D23" s="60" t="s">
        <v>702</v>
      </c>
      <c r="E23" s="81" t="s">
        <v>517</v>
      </c>
      <c r="F23" s="58"/>
      <c r="G23" s="59">
        <v>6731</v>
      </c>
      <c r="H23" s="59">
        <v>6731</v>
      </c>
      <c r="I23" s="59">
        <f>I24</f>
        <v>6731</v>
      </c>
    </row>
    <row r="24" spans="1:9" s="46" customFormat="1" ht="30.75">
      <c r="A24" s="22" t="s">
        <v>315</v>
      </c>
      <c r="B24" s="60" t="s">
        <v>726</v>
      </c>
      <c r="C24" s="60" t="s">
        <v>700</v>
      </c>
      <c r="D24" s="60" t="s">
        <v>702</v>
      </c>
      <c r="E24" s="81" t="s">
        <v>528</v>
      </c>
      <c r="F24" s="58"/>
      <c r="G24" s="59">
        <v>6731</v>
      </c>
      <c r="H24" s="59">
        <v>6731</v>
      </c>
      <c r="I24" s="59">
        <f>I25+I27</f>
        <v>6731</v>
      </c>
    </row>
    <row r="25" spans="1:9" s="46" customFormat="1" ht="60.75">
      <c r="A25" s="57" t="s">
        <v>538</v>
      </c>
      <c r="B25" s="60" t="s">
        <v>726</v>
      </c>
      <c r="C25" s="60" t="s">
        <v>700</v>
      </c>
      <c r="D25" s="60" t="s">
        <v>702</v>
      </c>
      <c r="E25" s="81" t="s">
        <v>528</v>
      </c>
      <c r="F25" s="58" t="s">
        <v>544</v>
      </c>
      <c r="G25" s="59">
        <v>4420</v>
      </c>
      <c r="H25" s="59">
        <v>4420</v>
      </c>
      <c r="I25" s="59">
        <f>I26</f>
        <v>4420</v>
      </c>
    </row>
    <row r="26" spans="1:9" s="46" customFormat="1" ht="30.75">
      <c r="A26" s="57" t="s">
        <v>539</v>
      </c>
      <c r="B26" s="60" t="s">
        <v>726</v>
      </c>
      <c r="C26" s="60" t="s">
        <v>700</v>
      </c>
      <c r="D26" s="60" t="s">
        <v>702</v>
      </c>
      <c r="E26" s="81" t="s">
        <v>528</v>
      </c>
      <c r="F26" s="58" t="s">
        <v>98</v>
      </c>
      <c r="G26" s="59">
        <v>4420</v>
      </c>
      <c r="H26" s="59">
        <v>4420</v>
      </c>
      <c r="I26" s="59">
        <v>4420</v>
      </c>
    </row>
    <row r="27" spans="1:9" s="46" customFormat="1" ht="30">
      <c r="A27" s="86" t="s">
        <v>506</v>
      </c>
      <c r="B27" s="60" t="s">
        <v>726</v>
      </c>
      <c r="C27" s="60" t="s">
        <v>700</v>
      </c>
      <c r="D27" s="60" t="s">
        <v>702</v>
      </c>
      <c r="E27" s="81" t="s">
        <v>528</v>
      </c>
      <c r="F27" s="58" t="s">
        <v>509</v>
      </c>
      <c r="G27" s="59">
        <v>2311</v>
      </c>
      <c r="H27" s="59">
        <v>2311</v>
      </c>
      <c r="I27" s="59">
        <f>I28</f>
        <v>2311</v>
      </c>
    </row>
    <row r="28" spans="1:9" s="46" customFormat="1" ht="30.75">
      <c r="A28" s="57" t="s">
        <v>505</v>
      </c>
      <c r="B28" s="60" t="s">
        <v>726</v>
      </c>
      <c r="C28" s="60" t="s">
        <v>700</v>
      </c>
      <c r="D28" s="60" t="s">
        <v>702</v>
      </c>
      <c r="E28" s="81" t="s">
        <v>528</v>
      </c>
      <c r="F28" s="58" t="s">
        <v>502</v>
      </c>
      <c r="G28" s="59">
        <v>2311</v>
      </c>
      <c r="H28" s="59">
        <v>2311</v>
      </c>
      <c r="I28" s="59">
        <v>2311</v>
      </c>
    </row>
    <row r="29" spans="1:9" ht="45">
      <c r="A29" s="55" t="s">
        <v>116</v>
      </c>
      <c r="B29" s="60" t="s">
        <v>726</v>
      </c>
      <c r="C29" s="60" t="s">
        <v>700</v>
      </c>
      <c r="D29" s="60" t="s">
        <v>702</v>
      </c>
      <c r="E29" s="81" t="s">
        <v>209</v>
      </c>
      <c r="F29" s="58"/>
      <c r="G29" s="59">
        <v>113546.7</v>
      </c>
      <c r="H29" s="59">
        <v>1934</v>
      </c>
      <c r="I29" s="59">
        <f>I30</f>
        <v>1934</v>
      </c>
    </row>
    <row r="30" spans="1:9" ht="30">
      <c r="A30" s="92" t="s">
        <v>717</v>
      </c>
      <c r="B30" s="60" t="s">
        <v>726</v>
      </c>
      <c r="C30" s="60" t="s">
        <v>700</v>
      </c>
      <c r="D30" s="60" t="s">
        <v>702</v>
      </c>
      <c r="E30" s="81" t="s">
        <v>232</v>
      </c>
      <c r="F30" s="58"/>
      <c r="G30" s="59">
        <v>1934</v>
      </c>
      <c r="H30" s="59">
        <v>1934</v>
      </c>
      <c r="I30" s="59">
        <f>I31</f>
        <v>1934</v>
      </c>
    </row>
    <row r="31" spans="1:9" ht="75">
      <c r="A31" s="22" t="s">
        <v>89</v>
      </c>
      <c r="B31" s="60" t="s">
        <v>726</v>
      </c>
      <c r="C31" s="60" t="s">
        <v>700</v>
      </c>
      <c r="D31" s="60" t="s">
        <v>702</v>
      </c>
      <c r="E31" s="75" t="s">
        <v>233</v>
      </c>
      <c r="F31" s="58"/>
      <c r="G31" s="59">
        <v>1934</v>
      </c>
      <c r="H31" s="59">
        <v>1934</v>
      </c>
      <c r="I31" s="59">
        <f>I32+I34</f>
        <v>1934</v>
      </c>
    </row>
    <row r="32" spans="1:9" ht="60">
      <c r="A32" s="57" t="s">
        <v>538</v>
      </c>
      <c r="B32" s="60" t="s">
        <v>726</v>
      </c>
      <c r="C32" s="60" t="s">
        <v>700</v>
      </c>
      <c r="D32" s="60" t="s">
        <v>702</v>
      </c>
      <c r="E32" s="75" t="s">
        <v>233</v>
      </c>
      <c r="F32" s="58">
        <v>100</v>
      </c>
      <c r="G32" s="59">
        <v>1706</v>
      </c>
      <c r="H32" s="59">
        <v>1706</v>
      </c>
      <c r="I32" s="59">
        <f>I33</f>
        <v>1706</v>
      </c>
    </row>
    <row r="33" spans="1:9" ht="30">
      <c r="A33" s="57" t="s">
        <v>539</v>
      </c>
      <c r="B33" s="60" t="s">
        <v>726</v>
      </c>
      <c r="C33" s="60" t="s">
        <v>700</v>
      </c>
      <c r="D33" s="60" t="s">
        <v>702</v>
      </c>
      <c r="E33" s="75" t="s">
        <v>233</v>
      </c>
      <c r="F33" s="58">
        <v>120</v>
      </c>
      <c r="G33" s="59">
        <v>1706</v>
      </c>
      <c r="H33" s="59">
        <v>1706</v>
      </c>
      <c r="I33" s="59">
        <v>1706</v>
      </c>
    </row>
    <row r="34" spans="1:9" ht="30">
      <c r="A34" s="86" t="s">
        <v>506</v>
      </c>
      <c r="B34" s="60" t="s">
        <v>726</v>
      </c>
      <c r="C34" s="60" t="s">
        <v>700</v>
      </c>
      <c r="D34" s="60" t="s">
        <v>702</v>
      </c>
      <c r="E34" s="75" t="s">
        <v>233</v>
      </c>
      <c r="F34" s="58">
        <v>200</v>
      </c>
      <c r="G34" s="59">
        <v>228</v>
      </c>
      <c r="H34" s="59">
        <v>228</v>
      </c>
      <c r="I34" s="59">
        <f>I35</f>
        <v>228</v>
      </c>
    </row>
    <row r="35" spans="1:9" ht="30">
      <c r="A35" s="57" t="s">
        <v>505</v>
      </c>
      <c r="B35" s="60" t="s">
        <v>726</v>
      </c>
      <c r="C35" s="60" t="s">
        <v>700</v>
      </c>
      <c r="D35" s="60" t="s">
        <v>702</v>
      </c>
      <c r="E35" s="75" t="s">
        <v>233</v>
      </c>
      <c r="F35" s="58">
        <v>240</v>
      </c>
      <c r="G35" s="59">
        <v>228</v>
      </c>
      <c r="H35" s="59">
        <v>228</v>
      </c>
      <c r="I35" s="59">
        <v>228</v>
      </c>
    </row>
    <row r="36" spans="1:9" ht="15">
      <c r="A36" s="22" t="s">
        <v>427</v>
      </c>
      <c r="B36" s="60" t="s">
        <v>726</v>
      </c>
      <c r="C36" s="60" t="s">
        <v>700</v>
      </c>
      <c r="D36" s="60" t="s">
        <v>702</v>
      </c>
      <c r="E36" s="75" t="s">
        <v>292</v>
      </c>
      <c r="F36" s="58"/>
      <c r="G36" s="59">
        <v>111612.7</v>
      </c>
      <c r="H36" s="59"/>
      <c r="I36" s="74"/>
    </row>
    <row r="37" spans="1:9" ht="30">
      <c r="A37" s="22" t="s">
        <v>391</v>
      </c>
      <c r="B37" s="60" t="s">
        <v>726</v>
      </c>
      <c r="C37" s="60" t="s">
        <v>700</v>
      </c>
      <c r="D37" s="60" t="s">
        <v>702</v>
      </c>
      <c r="E37" s="81" t="s">
        <v>293</v>
      </c>
      <c r="F37" s="58"/>
      <c r="G37" s="59">
        <v>8358.9</v>
      </c>
      <c r="H37" s="59"/>
      <c r="I37" s="74"/>
    </row>
    <row r="38" spans="1:9" ht="45">
      <c r="A38" s="22" t="s">
        <v>166</v>
      </c>
      <c r="B38" s="60" t="s">
        <v>726</v>
      </c>
      <c r="C38" s="60" t="s">
        <v>700</v>
      </c>
      <c r="D38" s="60" t="s">
        <v>702</v>
      </c>
      <c r="E38" s="81" t="s">
        <v>293</v>
      </c>
      <c r="F38" s="58"/>
      <c r="G38" s="59">
        <v>8358.9</v>
      </c>
      <c r="H38" s="59"/>
      <c r="I38" s="74"/>
    </row>
    <row r="39" spans="1:9" ht="60">
      <c r="A39" s="22" t="s">
        <v>538</v>
      </c>
      <c r="B39" s="60" t="s">
        <v>726</v>
      </c>
      <c r="C39" s="60" t="s">
        <v>700</v>
      </c>
      <c r="D39" s="60" t="s">
        <v>702</v>
      </c>
      <c r="E39" s="81" t="s">
        <v>293</v>
      </c>
      <c r="F39" s="58">
        <v>100</v>
      </c>
      <c r="G39" s="59">
        <v>8358.9</v>
      </c>
      <c r="H39" s="59"/>
      <c r="I39" s="74"/>
    </row>
    <row r="40" spans="1:9" ht="30">
      <c r="A40" s="22" t="s">
        <v>539</v>
      </c>
      <c r="B40" s="60" t="s">
        <v>726</v>
      </c>
      <c r="C40" s="60" t="s">
        <v>700</v>
      </c>
      <c r="D40" s="60" t="s">
        <v>702</v>
      </c>
      <c r="E40" s="81" t="s">
        <v>293</v>
      </c>
      <c r="F40" s="58">
        <v>120</v>
      </c>
      <c r="G40" s="59">
        <v>8358.9</v>
      </c>
      <c r="H40" s="59"/>
      <c r="I40" s="74"/>
    </row>
    <row r="41" spans="1:9" ht="15">
      <c r="A41" s="22" t="s">
        <v>673</v>
      </c>
      <c r="B41" s="60" t="s">
        <v>726</v>
      </c>
      <c r="C41" s="60" t="s">
        <v>700</v>
      </c>
      <c r="D41" s="60" t="s">
        <v>702</v>
      </c>
      <c r="E41" s="81" t="s">
        <v>294</v>
      </c>
      <c r="F41" s="58"/>
      <c r="G41" s="59">
        <v>103253.8</v>
      </c>
      <c r="H41" s="59"/>
      <c r="I41" s="74"/>
    </row>
    <row r="42" spans="1:9" ht="60">
      <c r="A42" s="22" t="s">
        <v>538</v>
      </c>
      <c r="B42" s="60" t="s">
        <v>726</v>
      </c>
      <c r="C42" s="60" t="s">
        <v>700</v>
      </c>
      <c r="D42" s="60" t="s">
        <v>702</v>
      </c>
      <c r="E42" s="81" t="s">
        <v>294</v>
      </c>
      <c r="F42" s="58">
        <v>100</v>
      </c>
      <c r="G42" s="59">
        <v>102883.8</v>
      </c>
      <c r="H42" s="59"/>
      <c r="I42" s="74"/>
    </row>
    <row r="43" spans="1:9" ht="30">
      <c r="A43" s="22" t="s">
        <v>539</v>
      </c>
      <c r="B43" s="60" t="s">
        <v>726</v>
      </c>
      <c r="C43" s="60" t="s">
        <v>700</v>
      </c>
      <c r="D43" s="60" t="s">
        <v>702</v>
      </c>
      <c r="E43" s="81" t="s">
        <v>294</v>
      </c>
      <c r="F43" s="58">
        <v>120</v>
      </c>
      <c r="G43" s="59">
        <v>102883.8</v>
      </c>
      <c r="H43" s="59"/>
      <c r="I43" s="74"/>
    </row>
    <row r="44" spans="1:9" ht="30">
      <c r="A44" s="57" t="s">
        <v>506</v>
      </c>
      <c r="B44" s="60" t="s">
        <v>726</v>
      </c>
      <c r="C44" s="60" t="s">
        <v>700</v>
      </c>
      <c r="D44" s="60" t="s">
        <v>702</v>
      </c>
      <c r="E44" s="81" t="s">
        <v>294</v>
      </c>
      <c r="F44" s="58">
        <v>200</v>
      </c>
      <c r="G44" s="59">
        <v>355</v>
      </c>
      <c r="H44" s="59"/>
      <c r="I44" s="74"/>
    </row>
    <row r="45" spans="1:9" ht="30">
      <c r="A45" s="57" t="s">
        <v>507</v>
      </c>
      <c r="B45" s="60" t="s">
        <v>726</v>
      </c>
      <c r="C45" s="60" t="s">
        <v>700</v>
      </c>
      <c r="D45" s="60" t="s">
        <v>702</v>
      </c>
      <c r="E45" s="81" t="s">
        <v>294</v>
      </c>
      <c r="F45" s="58">
        <v>240</v>
      </c>
      <c r="G45" s="59">
        <v>355</v>
      </c>
      <c r="H45" s="59"/>
      <c r="I45" s="74"/>
    </row>
    <row r="46" spans="1:9" ht="15">
      <c r="A46" s="22" t="s">
        <v>508</v>
      </c>
      <c r="B46" s="60" t="s">
        <v>726</v>
      </c>
      <c r="C46" s="60" t="s">
        <v>700</v>
      </c>
      <c r="D46" s="60" t="s">
        <v>702</v>
      </c>
      <c r="E46" s="81" t="s">
        <v>294</v>
      </c>
      <c r="F46" s="58">
        <v>800</v>
      </c>
      <c r="G46" s="59">
        <v>15</v>
      </c>
      <c r="H46" s="59"/>
      <c r="I46" s="74"/>
    </row>
    <row r="47" spans="1:9" ht="15">
      <c r="A47" s="22" t="s">
        <v>504</v>
      </c>
      <c r="B47" s="60" t="s">
        <v>726</v>
      </c>
      <c r="C47" s="60" t="s">
        <v>700</v>
      </c>
      <c r="D47" s="60" t="s">
        <v>702</v>
      </c>
      <c r="E47" s="81" t="s">
        <v>294</v>
      </c>
      <c r="F47" s="58">
        <v>850</v>
      </c>
      <c r="G47" s="59">
        <v>15</v>
      </c>
      <c r="H47" s="59"/>
      <c r="I47" s="74"/>
    </row>
    <row r="48" spans="1:9" s="46" customFormat="1" ht="15.75">
      <c r="A48" s="22" t="s">
        <v>554</v>
      </c>
      <c r="B48" s="60" t="s">
        <v>726</v>
      </c>
      <c r="C48" s="60" t="s">
        <v>700</v>
      </c>
      <c r="D48" s="60" t="s">
        <v>723</v>
      </c>
      <c r="E48" s="81"/>
      <c r="F48" s="58"/>
      <c r="G48" s="59">
        <v>3000</v>
      </c>
      <c r="H48" s="59"/>
      <c r="I48" s="74"/>
    </row>
    <row r="49" spans="1:9" ht="15">
      <c r="A49" s="22" t="s">
        <v>542</v>
      </c>
      <c r="B49" s="60" t="s">
        <v>726</v>
      </c>
      <c r="C49" s="60" t="s">
        <v>700</v>
      </c>
      <c r="D49" s="60" t="s">
        <v>723</v>
      </c>
      <c r="E49" s="81" t="s">
        <v>296</v>
      </c>
      <c r="F49" s="58"/>
      <c r="G49" s="59">
        <v>3000</v>
      </c>
      <c r="H49" s="59"/>
      <c r="I49" s="74"/>
    </row>
    <row r="50" spans="1:9" ht="15">
      <c r="A50" s="22" t="s">
        <v>416</v>
      </c>
      <c r="B50" s="60" t="s">
        <v>726</v>
      </c>
      <c r="C50" s="60" t="s">
        <v>700</v>
      </c>
      <c r="D50" s="60" t="s">
        <v>723</v>
      </c>
      <c r="E50" s="75" t="s">
        <v>289</v>
      </c>
      <c r="F50" s="58"/>
      <c r="G50" s="59">
        <v>3000</v>
      </c>
      <c r="H50" s="59"/>
      <c r="I50" s="74"/>
    </row>
    <row r="51" spans="1:9" ht="15">
      <c r="A51" s="22" t="s">
        <v>508</v>
      </c>
      <c r="B51" s="60" t="s">
        <v>726</v>
      </c>
      <c r="C51" s="60" t="s">
        <v>700</v>
      </c>
      <c r="D51" s="60" t="s">
        <v>723</v>
      </c>
      <c r="E51" s="75" t="s">
        <v>289</v>
      </c>
      <c r="F51" s="58" t="s">
        <v>547</v>
      </c>
      <c r="G51" s="59">
        <v>3000</v>
      </c>
      <c r="H51" s="59"/>
      <c r="I51" s="74"/>
    </row>
    <row r="52" spans="1:9" ht="15">
      <c r="A52" s="22" t="s">
        <v>409</v>
      </c>
      <c r="B52" s="60" t="s">
        <v>726</v>
      </c>
      <c r="C52" s="60" t="s">
        <v>700</v>
      </c>
      <c r="D52" s="60" t="s">
        <v>723</v>
      </c>
      <c r="E52" s="75" t="s">
        <v>289</v>
      </c>
      <c r="F52" s="58" t="s">
        <v>165</v>
      </c>
      <c r="G52" s="59">
        <v>3000</v>
      </c>
      <c r="H52" s="59"/>
      <c r="I52" s="74"/>
    </row>
    <row r="53" spans="1:9" s="46" customFormat="1" ht="15.75">
      <c r="A53" s="22" t="s">
        <v>683</v>
      </c>
      <c r="B53" s="60" t="s">
        <v>726</v>
      </c>
      <c r="C53" s="60" t="s">
        <v>700</v>
      </c>
      <c r="D53" s="60" t="s">
        <v>722</v>
      </c>
      <c r="E53" s="81"/>
      <c r="F53" s="58"/>
      <c r="G53" s="59">
        <v>70819.2</v>
      </c>
      <c r="H53" s="59"/>
      <c r="I53" s="74"/>
    </row>
    <row r="54" spans="1:9" s="46" customFormat="1" ht="45.75">
      <c r="A54" s="55" t="s">
        <v>116</v>
      </c>
      <c r="B54" s="60" t="s">
        <v>726</v>
      </c>
      <c r="C54" s="60" t="s">
        <v>700</v>
      </c>
      <c r="D54" s="60" t="s">
        <v>722</v>
      </c>
      <c r="E54" s="81" t="s">
        <v>209</v>
      </c>
      <c r="F54" s="58"/>
      <c r="G54" s="59">
        <v>61847.7</v>
      </c>
      <c r="H54" s="59">
        <v>0</v>
      </c>
      <c r="I54" s="74"/>
    </row>
    <row r="55" spans="1:9" s="46" customFormat="1" ht="75">
      <c r="A55" s="65" t="s">
        <v>414</v>
      </c>
      <c r="B55" s="60" t="s">
        <v>726</v>
      </c>
      <c r="C55" s="60" t="s">
        <v>700</v>
      </c>
      <c r="D55" s="60" t="s">
        <v>722</v>
      </c>
      <c r="E55" s="81" t="s">
        <v>210</v>
      </c>
      <c r="F55" s="58"/>
      <c r="G55" s="59">
        <v>37002</v>
      </c>
      <c r="H55" s="59"/>
      <c r="I55" s="74"/>
    </row>
    <row r="56" spans="1:9" s="46" customFormat="1" ht="75.75">
      <c r="A56" s="55" t="s">
        <v>1</v>
      </c>
      <c r="B56" s="60" t="s">
        <v>726</v>
      </c>
      <c r="C56" s="60" t="s">
        <v>700</v>
      </c>
      <c r="D56" s="60" t="s">
        <v>722</v>
      </c>
      <c r="E56" s="81" t="s">
        <v>211</v>
      </c>
      <c r="F56" s="58"/>
      <c r="G56" s="59">
        <v>37002</v>
      </c>
      <c r="H56" s="59"/>
      <c r="I56" s="74"/>
    </row>
    <row r="57" spans="1:9" s="46" customFormat="1" ht="15.75">
      <c r="A57" s="65" t="s">
        <v>413</v>
      </c>
      <c r="B57" s="60" t="s">
        <v>726</v>
      </c>
      <c r="C57" s="60" t="s">
        <v>700</v>
      </c>
      <c r="D57" s="60" t="s">
        <v>722</v>
      </c>
      <c r="E57" s="75" t="s">
        <v>212</v>
      </c>
      <c r="F57" s="58"/>
      <c r="G57" s="59">
        <v>37002</v>
      </c>
      <c r="H57" s="59"/>
      <c r="I57" s="74"/>
    </row>
    <row r="58" spans="1:9" s="46" customFormat="1" ht="60.75">
      <c r="A58" s="57" t="s">
        <v>538</v>
      </c>
      <c r="B58" s="60" t="s">
        <v>726</v>
      </c>
      <c r="C58" s="60" t="s">
        <v>700</v>
      </c>
      <c r="D58" s="60" t="s">
        <v>722</v>
      </c>
      <c r="E58" s="75" t="s">
        <v>212</v>
      </c>
      <c r="F58" s="58">
        <v>100</v>
      </c>
      <c r="G58" s="59">
        <v>32115</v>
      </c>
      <c r="H58" s="59"/>
      <c r="I58" s="74"/>
    </row>
    <row r="59" spans="1:9" s="46" customFormat="1" ht="15.75">
      <c r="A59" s="57" t="s">
        <v>475</v>
      </c>
      <c r="B59" s="60" t="s">
        <v>726</v>
      </c>
      <c r="C59" s="60" t="s">
        <v>700</v>
      </c>
      <c r="D59" s="60" t="s">
        <v>722</v>
      </c>
      <c r="E59" s="75" t="s">
        <v>212</v>
      </c>
      <c r="F59" s="58">
        <v>110</v>
      </c>
      <c r="G59" s="59">
        <v>32115</v>
      </c>
      <c r="H59" s="59"/>
      <c r="I59" s="74"/>
    </row>
    <row r="60" spans="1:9" s="46" customFormat="1" ht="30.75">
      <c r="A60" s="57" t="s">
        <v>506</v>
      </c>
      <c r="B60" s="60" t="s">
        <v>726</v>
      </c>
      <c r="C60" s="60" t="s">
        <v>700</v>
      </c>
      <c r="D60" s="60" t="s">
        <v>722</v>
      </c>
      <c r="E60" s="75" t="s">
        <v>212</v>
      </c>
      <c r="F60" s="58">
        <v>200</v>
      </c>
      <c r="G60" s="59">
        <v>4882</v>
      </c>
      <c r="H60" s="59"/>
      <c r="I60" s="74"/>
    </row>
    <row r="61" spans="1:9" s="46" customFormat="1" ht="30.75">
      <c r="A61" s="57" t="s">
        <v>507</v>
      </c>
      <c r="B61" s="60" t="s">
        <v>726</v>
      </c>
      <c r="C61" s="60" t="s">
        <v>700</v>
      </c>
      <c r="D61" s="60" t="s">
        <v>722</v>
      </c>
      <c r="E61" s="75" t="s">
        <v>212</v>
      </c>
      <c r="F61" s="58">
        <v>240</v>
      </c>
      <c r="G61" s="59">
        <v>4882</v>
      </c>
      <c r="H61" s="59"/>
      <c r="I61" s="74"/>
    </row>
    <row r="62" spans="1:9" s="46" customFormat="1" ht="15.75">
      <c r="A62" s="57" t="s">
        <v>508</v>
      </c>
      <c r="B62" s="60" t="s">
        <v>726</v>
      </c>
      <c r="C62" s="60" t="s">
        <v>700</v>
      </c>
      <c r="D62" s="60" t="s">
        <v>722</v>
      </c>
      <c r="E62" s="75" t="s">
        <v>212</v>
      </c>
      <c r="F62" s="58">
        <v>800</v>
      </c>
      <c r="G62" s="59">
        <v>5</v>
      </c>
      <c r="H62" s="59"/>
      <c r="I62" s="74"/>
    </row>
    <row r="63" spans="1:9" s="46" customFormat="1" ht="15.75">
      <c r="A63" s="57" t="s">
        <v>504</v>
      </c>
      <c r="B63" s="60" t="s">
        <v>726</v>
      </c>
      <c r="C63" s="60" t="s">
        <v>700</v>
      </c>
      <c r="D63" s="60" t="s">
        <v>722</v>
      </c>
      <c r="E63" s="75" t="s">
        <v>212</v>
      </c>
      <c r="F63" s="58">
        <v>850</v>
      </c>
      <c r="G63" s="59">
        <v>5</v>
      </c>
      <c r="H63" s="59"/>
      <c r="I63" s="74"/>
    </row>
    <row r="64" spans="1:9" s="46" customFormat="1" ht="30.75">
      <c r="A64" s="55" t="s">
        <v>172</v>
      </c>
      <c r="B64" s="60" t="s">
        <v>726</v>
      </c>
      <c r="C64" s="60" t="s">
        <v>700</v>
      </c>
      <c r="D64" s="60" t="s">
        <v>722</v>
      </c>
      <c r="E64" s="81" t="s">
        <v>213</v>
      </c>
      <c r="F64" s="58"/>
      <c r="G64" s="59">
        <v>130</v>
      </c>
      <c r="H64" s="59">
        <v>0</v>
      </c>
      <c r="I64" s="74"/>
    </row>
    <row r="65" spans="1:9" s="46" customFormat="1" ht="75.75">
      <c r="A65" s="55" t="s">
        <v>345</v>
      </c>
      <c r="B65" s="60" t="s">
        <v>726</v>
      </c>
      <c r="C65" s="60" t="s">
        <v>700</v>
      </c>
      <c r="D65" s="60" t="s">
        <v>722</v>
      </c>
      <c r="E65" s="81" t="s">
        <v>215</v>
      </c>
      <c r="F65" s="58"/>
      <c r="G65" s="59">
        <v>100</v>
      </c>
      <c r="H65" s="59"/>
      <c r="I65" s="74"/>
    </row>
    <row r="66" spans="1:9" s="46" customFormat="1" ht="30.75">
      <c r="A66" s="22" t="s">
        <v>506</v>
      </c>
      <c r="B66" s="60" t="s">
        <v>726</v>
      </c>
      <c r="C66" s="60" t="s">
        <v>700</v>
      </c>
      <c r="D66" s="60" t="s">
        <v>722</v>
      </c>
      <c r="E66" s="81" t="s">
        <v>214</v>
      </c>
      <c r="F66" s="58">
        <v>200</v>
      </c>
      <c r="G66" s="59">
        <v>100</v>
      </c>
      <c r="H66" s="59"/>
      <c r="I66" s="74"/>
    </row>
    <row r="67" spans="1:9" s="46" customFormat="1" ht="30.75">
      <c r="A67" s="22" t="s">
        <v>507</v>
      </c>
      <c r="B67" s="60" t="s">
        <v>726</v>
      </c>
      <c r="C67" s="60" t="s">
        <v>700</v>
      </c>
      <c r="D67" s="60" t="s">
        <v>722</v>
      </c>
      <c r="E67" s="81" t="s">
        <v>214</v>
      </c>
      <c r="F67" s="58">
        <v>240</v>
      </c>
      <c r="G67" s="59">
        <v>100</v>
      </c>
      <c r="H67" s="59"/>
      <c r="I67" s="74"/>
    </row>
    <row r="68" spans="1:9" s="46" customFormat="1" ht="60.75">
      <c r="A68" s="22" t="s">
        <v>370</v>
      </c>
      <c r="B68" s="60" t="s">
        <v>726</v>
      </c>
      <c r="C68" s="60" t="s">
        <v>700</v>
      </c>
      <c r="D68" s="60" t="s">
        <v>722</v>
      </c>
      <c r="E68" s="81" t="s">
        <v>216</v>
      </c>
      <c r="F68" s="58"/>
      <c r="G68" s="59">
        <v>30</v>
      </c>
      <c r="H68" s="59"/>
      <c r="I68" s="127"/>
    </row>
    <row r="69" spans="1:9" s="46" customFormat="1" ht="30.75">
      <c r="A69" s="22" t="s">
        <v>506</v>
      </c>
      <c r="B69" s="60" t="s">
        <v>726</v>
      </c>
      <c r="C69" s="60" t="s">
        <v>700</v>
      </c>
      <c r="D69" s="60" t="s">
        <v>722</v>
      </c>
      <c r="E69" s="81" t="s">
        <v>216</v>
      </c>
      <c r="F69" s="58">
        <v>200</v>
      </c>
      <c r="G69" s="59">
        <v>30</v>
      </c>
      <c r="H69" s="59"/>
      <c r="I69" s="74"/>
    </row>
    <row r="70" spans="1:9" s="46" customFormat="1" ht="30.75">
      <c r="A70" s="22" t="s">
        <v>507</v>
      </c>
      <c r="B70" s="60" t="s">
        <v>726</v>
      </c>
      <c r="C70" s="60" t="s">
        <v>700</v>
      </c>
      <c r="D70" s="60" t="s">
        <v>722</v>
      </c>
      <c r="E70" s="81" t="s">
        <v>216</v>
      </c>
      <c r="F70" s="58">
        <v>240</v>
      </c>
      <c r="G70" s="59">
        <v>30</v>
      </c>
      <c r="H70" s="59"/>
      <c r="I70" s="74"/>
    </row>
    <row r="71" spans="1:9" s="46" customFormat="1" ht="30.75">
      <c r="A71" s="55" t="s">
        <v>362</v>
      </c>
      <c r="B71" s="60" t="s">
        <v>726</v>
      </c>
      <c r="C71" s="60" t="s">
        <v>700</v>
      </c>
      <c r="D71" s="60" t="s">
        <v>722</v>
      </c>
      <c r="E71" s="81" t="s">
        <v>219</v>
      </c>
      <c r="F71" s="93"/>
      <c r="G71" s="59">
        <v>24715.7</v>
      </c>
      <c r="H71" s="59"/>
      <c r="I71" s="74"/>
    </row>
    <row r="72" spans="1:9" s="46" customFormat="1" ht="15.75">
      <c r="A72" s="55" t="s">
        <v>436</v>
      </c>
      <c r="B72" s="60" t="s">
        <v>726</v>
      </c>
      <c r="C72" s="60" t="s">
        <v>700</v>
      </c>
      <c r="D72" s="60" t="s">
        <v>722</v>
      </c>
      <c r="E72" s="75" t="s">
        <v>221</v>
      </c>
      <c r="F72" s="58"/>
      <c r="G72" s="59">
        <v>24715.7</v>
      </c>
      <c r="H72" s="59"/>
      <c r="I72" s="74"/>
    </row>
    <row r="73" spans="1:9" s="46" customFormat="1" ht="30.75">
      <c r="A73" s="22" t="s">
        <v>365</v>
      </c>
      <c r="B73" s="60" t="s">
        <v>726</v>
      </c>
      <c r="C73" s="60" t="s">
        <v>700</v>
      </c>
      <c r="D73" s="60" t="s">
        <v>722</v>
      </c>
      <c r="E73" s="81" t="s">
        <v>222</v>
      </c>
      <c r="F73" s="58"/>
      <c r="G73" s="59">
        <v>340</v>
      </c>
      <c r="H73" s="59"/>
      <c r="I73" s="74"/>
    </row>
    <row r="74" spans="1:9" s="46" customFormat="1" ht="30.75">
      <c r="A74" s="22" t="s">
        <v>506</v>
      </c>
      <c r="B74" s="60" t="s">
        <v>726</v>
      </c>
      <c r="C74" s="60" t="s">
        <v>700</v>
      </c>
      <c r="D74" s="60" t="s">
        <v>722</v>
      </c>
      <c r="E74" s="81" t="s">
        <v>222</v>
      </c>
      <c r="F74" s="58">
        <v>200</v>
      </c>
      <c r="G74" s="59">
        <v>340</v>
      </c>
      <c r="H74" s="59"/>
      <c r="I74" s="74"/>
    </row>
    <row r="75" spans="1:9" s="46" customFormat="1" ht="30.75">
      <c r="A75" s="22" t="s">
        <v>507</v>
      </c>
      <c r="B75" s="60" t="s">
        <v>726</v>
      </c>
      <c r="C75" s="60" t="s">
        <v>700</v>
      </c>
      <c r="D75" s="60" t="s">
        <v>722</v>
      </c>
      <c r="E75" s="75" t="s">
        <v>222</v>
      </c>
      <c r="F75" s="58">
        <v>240</v>
      </c>
      <c r="G75" s="59">
        <v>340</v>
      </c>
      <c r="H75" s="59"/>
      <c r="I75" s="74"/>
    </row>
    <row r="76" spans="1:9" s="46" customFormat="1" ht="30.75">
      <c r="A76" s="22" t="s">
        <v>366</v>
      </c>
      <c r="B76" s="60" t="s">
        <v>726</v>
      </c>
      <c r="C76" s="60" t="s">
        <v>700</v>
      </c>
      <c r="D76" s="60" t="s">
        <v>722</v>
      </c>
      <c r="E76" s="94" t="s">
        <v>223</v>
      </c>
      <c r="F76" s="58"/>
      <c r="G76" s="59">
        <v>2916.5</v>
      </c>
      <c r="H76" s="59"/>
      <c r="I76" s="74"/>
    </row>
    <row r="77" spans="1:9" s="46" customFormat="1" ht="60.75">
      <c r="A77" s="22" t="s">
        <v>538</v>
      </c>
      <c r="B77" s="60" t="s">
        <v>726</v>
      </c>
      <c r="C77" s="60" t="s">
        <v>700</v>
      </c>
      <c r="D77" s="60" t="s">
        <v>722</v>
      </c>
      <c r="E77" s="94" t="s">
        <v>223</v>
      </c>
      <c r="F77" s="58">
        <v>100</v>
      </c>
      <c r="G77" s="59">
        <v>2916.5</v>
      </c>
      <c r="H77" s="59"/>
      <c r="I77" s="74"/>
    </row>
    <row r="78" spans="1:9" s="46" customFormat="1" ht="30.75">
      <c r="A78" s="22" t="s">
        <v>539</v>
      </c>
      <c r="B78" s="60" t="s">
        <v>726</v>
      </c>
      <c r="C78" s="60" t="s">
        <v>700</v>
      </c>
      <c r="D78" s="60" t="s">
        <v>722</v>
      </c>
      <c r="E78" s="94" t="s">
        <v>223</v>
      </c>
      <c r="F78" s="58">
        <v>120</v>
      </c>
      <c r="G78" s="59">
        <v>2916.5</v>
      </c>
      <c r="H78" s="59"/>
      <c r="I78" s="74"/>
    </row>
    <row r="79" spans="1:9" s="46" customFormat="1" ht="30.75">
      <c r="A79" s="22" t="s">
        <v>367</v>
      </c>
      <c r="B79" s="60" t="s">
        <v>726</v>
      </c>
      <c r="C79" s="60" t="s">
        <v>700</v>
      </c>
      <c r="D79" s="60" t="s">
        <v>722</v>
      </c>
      <c r="E79" s="95" t="s">
        <v>224</v>
      </c>
      <c r="F79" s="58"/>
      <c r="G79" s="59">
        <v>18191.6</v>
      </c>
      <c r="H79" s="59"/>
      <c r="I79" s="74"/>
    </row>
    <row r="80" spans="1:9" s="46" customFormat="1" ht="60.75">
      <c r="A80" s="22" t="s">
        <v>538</v>
      </c>
      <c r="B80" s="60" t="s">
        <v>726</v>
      </c>
      <c r="C80" s="60" t="s">
        <v>700</v>
      </c>
      <c r="D80" s="60" t="s">
        <v>722</v>
      </c>
      <c r="E80" s="75" t="s">
        <v>224</v>
      </c>
      <c r="F80" s="58">
        <v>100</v>
      </c>
      <c r="G80" s="59">
        <v>18191.6</v>
      </c>
      <c r="H80" s="59"/>
      <c r="I80" s="74"/>
    </row>
    <row r="81" spans="1:9" s="46" customFormat="1" ht="30.75">
      <c r="A81" s="22" t="s">
        <v>539</v>
      </c>
      <c r="B81" s="60" t="s">
        <v>726</v>
      </c>
      <c r="C81" s="60" t="s">
        <v>700</v>
      </c>
      <c r="D81" s="60" t="s">
        <v>722</v>
      </c>
      <c r="E81" s="75" t="s">
        <v>224</v>
      </c>
      <c r="F81" s="58">
        <v>120</v>
      </c>
      <c r="G81" s="59">
        <v>18191.6</v>
      </c>
      <c r="H81" s="59"/>
      <c r="I81" s="74"/>
    </row>
    <row r="82" spans="1:9" s="46" customFormat="1" ht="15.75">
      <c r="A82" s="22" t="s">
        <v>368</v>
      </c>
      <c r="B82" s="60" t="s">
        <v>726</v>
      </c>
      <c r="C82" s="60" t="s">
        <v>700</v>
      </c>
      <c r="D82" s="60" t="s">
        <v>722</v>
      </c>
      <c r="E82" s="75" t="s">
        <v>225</v>
      </c>
      <c r="F82" s="58"/>
      <c r="G82" s="59">
        <v>35.6</v>
      </c>
      <c r="H82" s="59"/>
      <c r="I82" s="74"/>
    </row>
    <row r="83" spans="1:9" s="46" customFormat="1" ht="60.75" hidden="1">
      <c r="A83" s="22" t="s">
        <v>538</v>
      </c>
      <c r="B83" s="60" t="s">
        <v>726</v>
      </c>
      <c r="C83" s="60" t="s">
        <v>700</v>
      </c>
      <c r="D83" s="60" t="s">
        <v>722</v>
      </c>
      <c r="E83" s="75" t="s">
        <v>225</v>
      </c>
      <c r="F83" s="58">
        <v>100</v>
      </c>
      <c r="G83" s="59">
        <v>0</v>
      </c>
      <c r="H83" s="59"/>
      <c r="I83" s="74"/>
    </row>
    <row r="84" spans="1:9" s="46" customFormat="1" ht="30.75" hidden="1">
      <c r="A84" s="22" t="s">
        <v>539</v>
      </c>
      <c r="B84" s="60" t="s">
        <v>726</v>
      </c>
      <c r="C84" s="60" t="s">
        <v>700</v>
      </c>
      <c r="D84" s="60" t="s">
        <v>722</v>
      </c>
      <c r="E84" s="75" t="s">
        <v>225</v>
      </c>
      <c r="F84" s="58">
        <v>120</v>
      </c>
      <c r="G84" s="59"/>
      <c r="H84" s="59"/>
      <c r="I84" s="74"/>
    </row>
    <row r="85" spans="1:9" s="46" customFormat="1" ht="30.75">
      <c r="A85" s="22" t="s">
        <v>506</v>
      </c>
      <c r="B85" s="60" t="s">
        <v>726</v>
      </c>
      <c r="C85" s="60" t="s">
        <v>700</v>
      </c>
      <c r="D85" s="60" t="s">
        <v>722</v>
      </c>
      <c r="E85" s="75" t="s">
        <v>225</v>
      </c>
      <c r="F85" s="58">
        <v>200</v>
      </c>
      <c r="G85" s="59">
        <v>35.6</v>
      </c>
      <c r="H85" s="59"/>
      <c r="I85" s="74"/>
    </row>
    <row r="86" spans="1:9" s="46" customFormat="1" ht="30.75">
      <c r="A86" s="22" t="s">
        <v>507</v>
      </c>
      <c r="B86" s="60" t="s">
        <v>726</v>
      </c>
      <c r="C86" s="60" t="s">
        <v>700</v>
      </c>
      <c r="D86" s="60" t="s">
        <v>722</v>
      </c>
      <c r="E86" s="75" t="s">
        <v>225</v>
      </c>
      <c r="F86" s="58">
        <v>240</v>
      </c>
      <c r="G86" s="59">
        <v>35.6</v>
      </c>
      <c r="H86" s="59"/>
      <c r="I86" s="74"/>
    </row>
    <row r="87" spans="1:9" s="46" customFormat="1" ht="30.75">
      <c r="A87" s="22" t="s">
        <v>437</v>
      </c>
      <c r="B87" s="60" t="s">
        <v>726</v>
      </c>
      <c r="C87" s="60" t="s">
        <v>700</v>
      </c>
      <c r="D87" s="60" t="s">
        <v>722</v>
      </c>
      <c r="E87" s="75" t="s">
        <v>226</v>
      </c>
      <c r="F87" s="58"/>
      <c r="G87" s="59">
        <v>326</v>
      </c>
      <c r="H87" s="59"/>
      <c r="I87" s="74"/>
    </row>
    <row r="88" spans="1:9" s="46" customFormat="1" ht="30.75">
      <c r="A88" s="22" t="s">
        <v>506</v>
      </c>
      <c r="B88" s="60" t="s">
        <v>726</v>
      </c>
      <c r="C88" s="60" t="s">
        <v>700</v>
      </c>
      <c r="D88" s="60" t="s">
        <v>722</v>
      </c>
      <c r="E88" s="75" t="s">
        <v>226</v>
      </c>
      <c r="F88" s="58">
        <v>200</v>
      </c>
      <c r="G88" s="59">
        <v>326</v>
      </c>
      <c r="H88" s="59"/>
      <c r="I88" s="74"/>
    </row>
    <row r="89" spans="1:9" s="46" customFormat="1" ht="30.75">
      <c r="A89" s="22" t="s">
        <v>507</v>
      </c>
      <c r="B89" s="60" t="s">
        <v>726</v>
      </c>
      <c r="C89" s="60" t="s">
        <v>700</v>
      </c>
      <c r="D89" s="60" t="s">
        <v>722</v>
      </c>
      <c r="E89" s="75" t="s">
        <v>226</v>
      </c>
      <c r="F89" s="58">
        <v>240</v>
      </c>
      <c r="G89" s="59">
        <v>326</v>
      </c>
      <c r="H89" s="59"/>
      <c r="I89" s="74"/>
    </row>
    <row r="90" spans="1:9" s="46" customFormat="1" ht="30.75">
      <c r="A90" s="22" t="s">
        <v>227</v>
      </c>
      <c r="B90" s="60" t="s">
        <v>726</v>
      </c>
      <c r="C90" s="60" t="s">
        <v>700</v>
      </c>
      <c r="D90" s="60" t="s">
        <v>722</v>
      </c>
      <c r="E90" s="81" t="s">
        <v>228</v>
      </c>
      <c r="F90" s="58"/>
      <c r="G90" s="59">
        <v>30</v>
      </c>
      <c r="H90" s="59"/>
      <c r="I90" s="74"/>
    </row>
    <row r="91" spans="1:9" s="46" customFormat="1" ht="30.75">
      <c r="A91" s="22" t="s">
        <v>506</v>
      </c>
      <c r="B91" s="60" t="s">
        <v>726</v>
      </c>
      <c r="C91" s="60" t="s">
        <v>700</v>
      </c>
      <c r="D91" s="60" t="s">
        <v>722</v>
      </c>
      <c r="E91" s="81" t="s">
        <v>228</v>
      </c>
      <c r="F91" s="58">
        <v>200</v>
      </c>
      <c r="G91" s="59">
        <v>30</v>
      </c>
      <c r="H91" s="59"/>
      <c r="I91" s="74"/>
    </row>
    <row r="92" spans="1:9" s="46" customFormat="1" ht="30.75">
      <c r="A92" s="22" t="s">
        <v>507</v>
      </c>
      <c r="B92" s="60" t="s">
        <v>726</v>
      </c>
      <c r="C92" s="60" t="s">
        <v>700</v>
      </c>
      <c r="D92" s="60" t="s">
        <v>722</v>
      </c>
      <c r="E92" s="81" t="s">
        <v>228</v>
      </c>
      <c r="F92" s="58">
        <v>240</v>
      </c>
      <c r="G92" s="59">
        <v>30</v>
      </c>
      <c r="H92" s="59"/>
      <c r="I92" s="74"/>
    </row>
    <row r="93" spans="1:9" s="46" customFormat="1" ht="30.75">
      <c r="A93" s="22" t="s">
        <v>369</v>
      </c>
      <c r="B93" s="60" t="s">
        <v>726</v>
      </c>
      <c r="C93" s="60" t="s">
        <v>700</v>
      </c>
      <c r="D93" s="60" t="s">
        <v>722</v>
      </c>
      <c r="E93" s="75" t="s">
        <v>229</v>
      </c>
      <c r="F93" s="58"/>
      <c r="G93" s="59">
        <v>2876</v>
      </c>
      <c r="H93" s="59"/>
      <c r="I93" s="74"/>
    </row>
    <row r="94" spans="1:9" s="46" customFormat="1" ht="30.75">
      <c r="A94" s="22" t="s">
        <v>506</v>
      </c>
      <c r="B94" s="60" t="s">
        <v>726</v>
      </c>
      <c r="C94" s="60" t="s">
        <v>700</v>
      </c>
      <c r="D94" s="60" t="s">
        <v>722</v>
      </c>
      <c r="E94" s="75" t="s">
        <v>229</v>
      </c>
      <c r="F94" s="58">
        <v>200</v>
      </c>
      <c r="G94" s="59">
        <v>2876</v>
      </c>
      <c r="H94" s="59"/>
      <c r="I94" s="74"/>
    </row>
    <row r="95" spans="1:9" s="46" customFormat="1" ht="30.75">
      <c r="A95" s="22" t="s">
        <v>507</v>
      </c>
      <c r="B95" s="60" t="s">
        <v>726</v>
      </c>
      <c r="C95" s="60" t="s">
        <v>700</v>
      </c>
      <c r="D95" s="60" t="s">
        <v>722</v>
      </c>
      <c r="E95" s="75" t="s">
        <v>229</v>
      </c>
      <c r="F95" s="58">
        <v>240</v>
      </c>
      <c r="G95" s="59">
        <v>2876</v>
      </c>
      <c r="H95" s="59"/>
      <c r="I95" s="74"/>
    </row>
    <row r="96" spans="1:9" s="46" customFormat="1" ht="45.75">
      <c r="A96" s="55" t="s">
        <v>121</v>
      </c>
      <c r="B96" s="60" t="s">
        <v>726</v>
      </c>
      <c r="C96" s="60" t="s">
        <v>700</v>
      </c>
      <c r="D96" s="60" t="s">
        <v>722</v>
      </c>
      <c r="E96" s="81" t="s">
        <v>239</v>
      </c>
      <c r="F96" s="58"/>
      <c r="G96" s="59">
        <v>8716.7</v>
      </c>
      <c r="H96" s="59"/>
      <c r="I96" s="74"/>
    </row>
    <row r="97" spans="1:9" s="46" customFormat="1" ht="75.75">
      <c r="A97" s="62" t="s">
        <v>335</v>
      </c>
      <c r="B97" s="60" t="s">
        <v>726</v>
      </c>
      <c r="C97" s="60" t="s">
        <v>700</v>
      </c>
      <c r="D97" s="60" t="s">
        <v>722</v>
      </c>
      <c r="E97" s="81" t="s">
        <v>633</v>
      </c>
      <c r="F97" s="58"/>
      <c r="G97" s="59">
        <v>8716.7</v>
      </c>
      <c r="H97" s="59"/>
      <c r="I97" s="74"/>
    </row>
    <row r="98" spans="1:9" s="46" customFormat="1" ht="105.75">
      <c r="A98" s="62" t="s">
        <v>336</v>
      </c>
      <c r="B98" s="60" t="s">
        <v>726</v>
      </c>
      <c r="C98" s="60" t="s">
        <v>700</v>
      </c>
      <c r="D98" s="60" t="s">
        <v>722</v>
      </c>
      <c r="E98" s="81" t="s">
        <v>635</v>
      </c>
      <c r="F98" s="58"/>
      <c r="G98" s="59">
        <v>942.5</v>
      </c>
      <c r="H98" s="59"/>
      <c r="I98" s="74"/>
    </row>
    <row r="99" spans="1:9" s="46" customFormat="1" ht="30.75">
      <c r="A99" s="22" t="s">
        <v>506</v>
      </c>
      <c r="B99" s="60" t="s">
        <v>726</v>
      </c>
      <c r="C99" s="60" t="s">
        <v>700</v>
      </c>
      <c r="D99" s="60" t="s">
        <v>722</v>
      </c>
      <c r="E99" s="81" t="s">
        <v>635</v>
      </c>
      <c r="F99" s="58">
        <v>200</v>
      </c>
      <c r="G99" s="59">
        <v>694.4</v>
      </c>
      <c r="H99" s="59"/>
      <c r="I99" s="74"/>
    </row>
    <row r="100" spans="1:9" s="46" customFormat="1" ht="30.75">
      <c r="A100" s="22" t="s">
        <v>507</v>
      </c>
      <c r="B100" s="60" t="s">
        <v>726</v>
      </c>
      <c r="C100" s="60" t="s">
        <v>700</v>
      </c>
      <c r="D100" s="60" t="s">
        <v>722</v>
      </c>
      <c r="E100" s="81" t="s">
        <v>635</v>
      </c>
      <c r="F100" s="58">
        <v>240</v>
      </c>
      <c r="G100" s="59">
        <v>694.4</v>
      </c>
      <c r="H100" s="59"/>
      <c r="I100" s="74"/>
    </row>
    <row r="101" spans="1:9" s="46" customFormat="1" ht="30.75">
      <c r="A101" s="62" t="s">
        <v>510</v>
      </c>
      <c r="B101" s="60" t="s">
        <v>726</v>
      </c>
      <c r="C101" s="60" t="s">
        <v>700</v>
      </c>
      <c r="D101" s="60" t="s">
        <v>722</v>
      </c>
      <c r="E101" s="81" t="s">
        <v>635</v>
      </c>
      <c r="F101" s="58">
        <v>600</v>
      </c>
      <c r="G101" s="59">
        <v>248.1</v>
      </c>
      <c r="H101" s="59"/>
      <c r="I101" s="74"/>
    </row>
    <row r="102" spans="1:9" s="46" customFormat="1" ht="15.75">
      <c r="A102" s="62" t="s">
        <v>511</v>
      </c>
      <c r="B102" s="60" t="s">
        <v>726</v>
      </c>
      <c r="C102" s="60" t="s">
        <v>700</v>
      </c>
      <c r="D102" s="60" t="s">
        <v>722</v>
      </c>
      <c r="E102" s="81" t="s">
        <v>635</v>
      </c>
      <c r="F102" s="58">
        <v>610</v>
      </c>
      <c r="G102" s="59">
        <v>248.1</v>
      </c>
      <c r="H102" s="59"/>
      <c r="I102" s="74"/>
    </row>
    <row r="103" spans="1:9" s="46" customFormat="1" ht="60.75">
      <c r="A103" s="62" t="s">
        <v>337</v>
      </c>
      <c r="B103" s="60" t="s">
        <v>726</v>
      </c>
      <c r="C103" s="60" t="s">
        <v>700</v>
      </c>
      <c r="D103" s="60" t="s">
        <v>722</v>
      </c>
      <c r="E103" s="81" t="s">
        <v>241</v>
      </c>
      <c r="F103" s="58"/>
      <c r="G103" s="59">
        <v>670.5</v>
      </c>
      <c r="H103" s="59"/>
      <c r="I103" s="74"/>
    </row>
    <row r="104" spans="1:9" s="46" customFormat="1" ht="30.75">
      <c r="A104" s="22" t="s">
        <v>506</v>
      </c>
      <c r="B104" s="60" t="s">
        <v>726</v>
      </c>
      <c r="C104" s="60" t="s">
        <v>700</v>
      </c>
      <c r="D104" s="60" t="s">
        <v>722</v>
      </c>
      <c r="E104" s="81" t="s">
        <v>241</v>
      </c>
      <c r="F104" s="58">
        <v>200</v>
      </c>
      <c r="G104" s="59">
        <v>183.5</v>
      </c>
      <c r="H104" s="59"/>
      <c r="I104" s="74"/>
    </row>
    <row r="105" spans="1:9" s="46" customFormat="1" ht="30.75">
      <c r="A105" s="22" t="s">
        <v>507</v>
      </c>
      <c r="B105" s="60" t="s">
        <v>726</v>
      </c>
      <c r="C105" s="60" t="s">
        <v>700</v>
      </c>
      <c r="D105" s="60" t="s">
        <v>722</v>
      </c>
      <c r="E105" s="81" t="s">
        <v>241</v>
      </c>
      <c r="F105" s="58">
        <v>240</v>
      </c>
      <c r="G105" s="59">
        <v>183.5</v>
      </c>
      <c r="H105" s="59"/>
      <c r="I105" s="74"/>
    </row>
    <row r="106" spans="1:9" s="46" customFormat="1" ht="30.75">
      <c r="A106" s="62" t="s">
        <v>510</v>
      </c>
      <c r="B106" s="60" t="s">
        <v>726</v>
      </c>
      <c r="C106" s="60" t="s">
        <v>700</v>
      </c>
      <c r="D106" s="60" t="s">
        <v>722</v>
      </c>
      <c r="E106" s="81" t="s">
        <v>241</v>
      </c>
      <c r="F106" s="58">
        <v>600</v>
      </c>
      <c r="G106" s="59">
        <v>487</v>
      </c>
      <c r="H106" s="59"/>
      <c r="I106" s="74"/>
    </row>
    <row r="107" spans="1:9" s="46" customFormat="1" ht="15.75">
      <c r="A107" s="62" t="s">
        <v>511</v>
      </c>
      <c r="B107" s="60" t="s">
        <v>726</v>
      </c>
      <c r="C107" s="60" t="s">
        <v>700</v>
      </c>
      <c r="D107" s="60" t="s">
        <v>722</v>
      </c>
      <c r="E107" s="81" t="s">
        <v>241</v>
      </c>
      <c r="F107" s="58">
        <v>610</v>
      </c>
      <c r="G107" s="59">
        <v>387</v>
      </c>
      <c r="H107" s="59"/>
      <c r="I107" s="74"/>
    </row>
    <row r="108" spans="1:9" s="46" customFormat="1" ht="15.75">
      <c r="A108" s="62" t="s">
        <v>512</v>
      </c>
      <c r="B108" s="60" t="s">
        <v>726</v>
      </c>
      <c r="C108" s="60" t="s">
        <v>700</v>
      </c>
      <c r="D108" s="60" t="s">
        <v>722</v>
      </c>
      <c r="E108" s="81" t="s">
        <v>241</v>
      </c>
      <c r="F108" s="58">
        <v>620</v>
      </c>
      <c r="G108" s="59">
        <v>100</v>
      </c>
      <c r="H108" s="59"/>
      <c r="I108" s="74"/>
    </row>
    <row r="109" spans="1:9" s="46" customFormat="1" ht="30.75">
      <c r="A109" s="62" t="s">
        <v>338</v>
      </c>
      <c r="B109" s="60" t="s">
        <v>726</v>
      </c>
      <c r="C109" s="60" t="s">
        <v>700</v>
      </c>
      <c r="D109" s="60" t="s">
        <v>722</v>
      </c>
      <c r="E109" s="81" t="s">
        <v>242</v>
      </c>
      <c r="F109" s="58"/>
      <c r="G109" s="59">
        <v>2349.6</v>
      </c>
      <c r="H109" s="59"/>
      <c r="I109" s="74"/>
    </row>
    <row r="110" spans="1:9" s="46" customFormat="1" ht="30.75">
      <c r="A110" s="22" t="s">
        <v>506</v>
      </c>
      <c r="B110" s="60" t="s">
        <v>726</v>
      </c>
      <c r="C110" s="60" t="s">
        <v>700</v>
      </c>
      <c r="D110" s="60" t="s">
        <v>722</v>
      </c>
      <c r="E110" s="81" t="s">
        <v>242</v>
      </c>
      <c r="F110" s="58">
        <v>200</v>
      </c>
      <c r="G110" s="59">
        <v>1896</v>
      </c>
      <c r="H110" s="59"/>
      <c r="I110" s="74"/>
    </row>
    <row r="111" spans="1:9" s="46" customFormat="1" ht="30.75">
      <c r="A111" s="22" t="s">
        <v>507</v>
      </c>
      <c r="B111" s="60" t="s">
        <v>726</v>
      </c>
      <c r="C111" s="60" t="s">
        <v>700</v>
      </c>
      <c r="D111" s="60" t="s">
        <v>722</v>
      </c>
      <c r="E111" s="81" t="s">
        <v>242</v>
      </c>
      <c r="F111" s="58">
        <v>240</v>
      </c>
      <c r="G111" s="59">
        <v>1896</v>
      </c>
      <c r="H111" s="59"/>
      <c r="I111" s="74"/>
    </row>
    <row r="112" spans="1:9" s="46" customFormat="1" ht="30.75">
      <c r="A112" s="62" t="s">
        <v>510</v>
      </c>
      <c r="B112" s="60" t="s">
        <v>726</v>
      </c>
      <c r="C112" s="60" t="s">
        <v>700</v>
      </c>
      <c r="D112" s="60" t="s">
        <v>722</v>
      </c>
      <c r="E112" s="81" t="s">
        <v>242</v>
      </c>
      <c r="F112" s="58">
        <v>600</v>
      </c>
      <c r="G112" s="59">
        <v>453.6</v>
      </c>
      <c r="H112" s="59"/>
      <c r="I112" s="74"/>
    </row>
    <row r="113" spans="1:9" s="46" customFormat="1" ht="15.75">
      <c r="A113" s="62" t="s">
        <v>511</v>
      </c>
      <c r="B113" s="60" t="s">
        <v>726</v>
      </c>
      <c r="C113" s="60" t="s">
        <v>700</v>
      </c>
      <c r="D113" s="60" t="s">
        <v>722</v>
      </c>
      <c r="E113" s="81" t="s">
        <v>242</v>
      </c>
      <c r="F113" s="58">
        <v>610</v>
      </c>
      <c r="G113" s="59">
        <v>453.6</v>
      </c>
      <c r="H113" s="59"/>
      <c r="I113" s="74"/>
    </row>
    <row r="114" spans="1:9" s="46" customFormat="1" ht="90.75">
      <c r="A114" s="22" t="s">
        <v>455</v>
      </c>
      <c r="B114" s="60" t="s">
        <v>726</v>
      </c>
      <c r="C114" s="60" t="s">
        <v>700</v>
      </c>
      <c r="D114" s="60" t="s">
        <v>722</v>
      </c>
      <c r="E114" s="81" t="s">
        <v>623</v>
      </c>
      <c r="F114" s="58"/>
      <c r="G114" s="59">
        <v>4754.1</v>
      </c>
      <c r="H114" s="59"/>
      <c r="I114" s="74"/>
    </row>
    <row r="115" spans="1:9" s="46" customFormat="1" ht="30.75">
      <c r="A115" s="62" t="s">
        <v>510</v>
      </c>
      <c r="B115" s="60" t="s">
        <v>726</v>
      </c>
      <c r="C115" s="60" t="s">
        <v>700</v>
      </c>
      <c r="D115" s="60" t="s">
        <v>722</v>
      </c>
      <c r="E115" s="81" t="s">
        <v>623</v>
      </c>
      <c r="F115" s="58">
        <v>600</v>
      </c>
      <c r="G115" s="59">
        <v>4754.1</v>
      </c>
      <c r="H115" s="59"/>
      <c r="I115" s="74"/>
    </row>
    <row r="116" spans="1:9" s="46" customFormat="1" ht="15.75">
      <c r="A116" s="62" t="s">
        <v>511</v>
      </c>
      <c r="B116" s="60" t="s">
        <v>726</v>
      </c>
      <c r="C116" s="60" t="s">
        <v>700</v>
      </c>
      <c r="D116" s="60" t="s">
        <v>722</v>
      </c>
      <c r="E116" s="81" t="s">
        <v>623</v>
      </c>
      <c r="F116" s="58">
        <v>610</v>
      </c>
      <c r="G116" s="59">
        <v>4754.1</v>
      </c>
      <c r="H116" s="59"/>
      <c r="I116" s="74"/>
    </row>
    <row r="117" spans="1:9" s="46" customFormat="1" ht="15.75">
      <c r="A117" s="9" t="s">
        <v>343</v>
      </c>
      <c r="B117" s="60" t="s">
        <v>726</v>
      </c>
      <c r="C117" s="60" t="s">
        <v>700</v>
      </c>
      <c r="D117" s="60" t="s">
        <v>722</v>
      </c>
      <c r="E117" s="81" t="s">
        <v>296</v>
      </c>
      <c r="F117" s="58"/>
      <c r="G117" s="59">
        <v>254.8</v>
      </c>
      <c r="H117" s="59"/>
      <c r="I117" s="74"/>
    </row>
    <row r="118" spans="1:9" s="46" customFormat="1" ht="30.75">
      <c r="A118" s="9" t="s">
        <v>388</v>
      </c>
      <c r="B118" s="60" t="s">
        <v>726</v>
      </c>
      <c r="C118" s="60" t="s">
        <v>700</v>
      </c>
      <c r="D118" s="60" t="s">
        <v>722</v>
      </c>
      <c r="E118" s="81" t="s">
        <v>291</v>
      </c>
      <c r="F118" s="58"/>
      <c r="G118" s="59">
        <v>254.8</v>
      </c>
      <c r="H118" s="59"/>
      <c r="I118" s="74"/>
    </row>
    <row r="119" spans="1:9" s="46" customFormat="1" ht="30.75">
      <c r="A119" s="9" t="s">
        <v>506</v>
      </c>
      <c r="B119" s="60" t="s">
        <v>726</v>
      </c>
      <c r="C119" s="60" t="s">
        <v>700</v>
      </c>
      <c r="D119" s="60" t="s">
        <v>722</v>
      </c>
      <c r="E119" s="81" t="s">
        <v>291</v>
      </c>
      <c r="F119" s="58">
        <v>200</v>
      </c>
      <c r="G119" s="59">
        <v>254.8</v>
      </c>
      <c r="H119" s="59"/>
      <c r="I119" s="74"/>
    </row>
    <row r="120" spans="1:9" s="46" customFormat="1" ht="30.75">
      <c r="A120" s="9" t="s">
        <v>505</v>
      </c>
      <c r="B120" s="60" t="s">
        <v>726</v>
      </c>
      <c r="C120" s="60" t="s">
        <v>700</v>
      </c>
      <c r="D120" s="60" t="s">
        <v>722</v>
      </c>
      <c r="E120" s="81" t="s">
        <v>291</v>
      </c>
      <c r="F120" s="58">
        <v>240</v>
      </c>
      <c r="G120" s="59">
        <v>254.8</v>
      </c>
      <c r="H120" s="59"/>
      <c r="I120" s="74"/>
    </row>
    <row r="121" spans="1:9" ht="15">
      <c r="A121" s="22" t="s">
        <v>684</v>
      </c>
      <c r="B121" s="60" t="s">
        <v>726</v>
      </c>
      <c r="C121" s="60" t="s">
        <v>701</v>
      </c>
      <c r="D121" s="60"/>
      <c r="E121" s="81"/>
      <c r="F121" s="58"/>
      <c r="G121" s="59">
        <v>6017</v>
      </c>
      <c r="H121" s="59">
        <v>5917</v>
      </c>
      <c r="I121" s="59">
        <f>I123+I130</f>
        <v>5647</v>
      </c>
    </row>
    <row r="122" spans="1:9" ht="15">
      <c r="A122" s="22" t="s">
        <v>100</v>
      </c>
      <c r="B122" s="60" t="s">
        <v>726</v>
      </c>
      <c r="C122" s="60" t="s">
        <v>701</v>
      </c>
      <c r="D122" s="60" t="s">
        <v>705</v>
      </c>
      <c r="E122" s="81"/>
      <c r="F122" s="58"/>
      <c r="G122" s="59">
        <v>5917</v>
      </c>
      <c r="H122" s="59">
        <v>5917</v>
      </c>
      <c r="I122" s="59">
        <f>I123</f>
        <v>5647</v>
      </c>
    </row>
    <row r="123" spans="1:9" ht="45">
      <c r="A123" s="55" t="s">
        <v>116</v>
      </c>
      <c r="B123" s="60" t="s">
        <v>726</v>
      </c>
      <c r="C123" s="60" t="s">
        <v>701</v>
      </c>
      <c r="D123" s="60" t="s">
        <v>705</v>
      </c>
      <c r="E123" s="81" t="s">
        <v>209</v>
      </c>
      <c r="F123" s="58"/>
      <c r="G123" s="59">
        <v>5917</v>
      </c>
      <c r="H123" s="59">
        <v>5917</v>
      </c>
      <c r="I123" s="59">
        <f>I124</f>
        <v>5647</v>
      </c>
    </row>
    <row r="124" spans="1:9" ht="45">
      <c r="A124" s="92" t="s">
        <v>718</v>
      </c>
      <c r="B124" s="60" t="s">
        <v>726</v>
      </c>
      <c r="C124" s="60" t="s">
        <v>701</v>
      </c>
      <c r="D124" s="60" t="s">
        <v>705</v>
      </c>
      <c r="E124" s="81" t="s">
        <v>230</v>
      </c>
      <c r="F124" s="58"/>
      <c r="G124" s="59">
        <v>5917</v>
      </c>
      <c r="H124" s="59">
        <v>5917</v>
      </c>
      <c r="I124" s="59">
        <f>I125</f>
        <v>5647</v>
      </c>
    </row>
    <row r="125" spans="1:9" ht="30">
      <c r="A125" s="57" t="s">
        <v>377</v>
      </c>
      <c r="B125" s="60" t="s">
        <v>726</v>
      </c>
      <c r="C125" s="60" t="s">
        <v>701</v>
      </c>
      <c r="D125" s="60" t="s">
        <v>705</v>
      </c>
      <c r="E125" s="81" t="s">
        <v>231</v>
      </c>
      <c r="F125" s="58"/>
      <c r="G125" s="59">
        <v>5917</v>
      </c>
      <c r="H125" s="59">
        <v>5917</v>
      </c>
      <c r="I125" s="59">
        <f>I126+I128</f>
        <v>5647</v>
      </c>
    </row>
    <row r="126" spans="1:9" ht="60">
      <c r="A126" s="57" t="s">
        <v>538</v>
      </c>
      <c r="B126" s="60" t="s">
        <v>726</v>
      </c>
      <c r="C126" s="60" t="s">
        <v>701</v>
      </c>
      <c r="D126" s="60" t="s">
        <v>705</v>
      </c>
      <c r="E126" s="81" t="s">
        <v>231</v>
      </c>
      <c r="F126" s="58" t="s">
        <v>544</v>
      </c>
      <c r="G126" s="59">
        <v>5338.2</v>
      </c>
      <c r="H126" s="59">
        <v>5338.2</v>
      </c>
      <c r="I126" s="59">
        <f>I127</f>
        <v>5338.2</v>
      </c>
    </row>
    <row r="127" spans="1:9" ht="30">
      <c r="A127" s="57" t="s">
        <v>539</v>
      </c>
      <c r="B127" s="60" t="s">
        <v>726</v>
      </c>
      <c r="C127" s="60" t="s">
        <v>701</v>
      </c>
      <c r="D127" s="60" t="s">
        <v>705</v>
      </c>
      <c r="E127" s="81" t="s">
        <v>231</v>
      </c>
      <c r="F127" s="58" t="s">
        <v>98</v>
      </c>
      <c r="G127" s="59">
        <v>5338.2</v>
      </c>
      <c r="H127" s="59">
        <v>5338.2</v>
      </c>
      <c r="I127" s="59">
        <v>5338.2</v>
      </c>
    </row>
    <row r="128" spans="1:9" ht="30">
      <c r="A128" s="57" t="s">
        <v>506</v>
      </c>
      <c r="B128" s="60" t="s">
        <v>726</v>
      </c>
      <c r="C128" s="60" t="s">
        <v>701</v>
      </c>
      <c r="D128" s="60" t="s">
        <v>705</v>
      </c>
      <c r="E128" s="81" t="s">
        <v>231</v>
      </c>
      <c r="F128" s="58" t="s">
        <v>509</v>
      </c>
      <c r="G128" s="59">
        <v>578.8</v>
      </c>
      <c r="H128" s="59">
        <v>578.8</v>
      </c>
      <c r="I128" s="59">
        <f>I129</f>
        <v>308.8</v>
      </c>
    </row>
    <row r="129" spans="1:9" ht="30">
      <c r="A129" s="57" t="s">
        <v>505</v>
      </c>
      <c r="B129" s="60" t="s">
        <v>726</v>
      </c>
      <c r="C129" s="60" t="s">
        <v>701</v>
      </c>
      <c r="D129" s="60" t="s">
        <v>705</v>
      </c>
      <c r="E129" s="75" t="s">
        <v>231</v>
      </c>
      <c r="F129" s="58" t="s">
        <v>502</v>
      </c>
      <c r="G129" s="59">
        <v>578.8</v>
      </c>
      <c r="H129" s="59">
        <v>578.8</v>
      </c>
      <c r="I129" s="59">
        <v>308.8</v>
      </c>
    </row>
    <row r="130" spans="1:9" ht="15">
      <c r="A130" s="57" t="s">
        <v>685</v>
      </c>
      <c r="B130" s="60" t="s">
        <v>726</v>
      </c>
      <c r="C130" s="60" t="s">
        <v>701</v>
      </c>
      <c r="D130" s="60" t="s">
        <v>702</v>
      </c>
      <c r="E130" s="81"/>
      <c r="F130" s="58"/>
      <c r="G130" s="59">
        <v>100</v>
      </c>
      <c r="H130" s="59"/>
      <c r="I130" s="74"/>
    </row>
    <row r="131" spans="1:9" ht="45">
      <c r="A131" s="55" t="s">
        <v>117</v>
      </c>
      <c r="B131" s="60" t="s">
        <v>726</v>
      </c>
      <c r="C131" s="60" t="s">
        <v>701</v>
      </c>
      <c r="D131" s="60" t="s">
        <v>702</v>
      </c>
      <c r="E131" s="81" t="s">
        <v>651</v>
      </c>
      <c r="F131" s="58"/>
      <c r="G131" s="59">
        <v>100</v>
      </c>
      <c r="H131" s="59"/>
      <c r="I131" s="74"/>
    </row>
    <row r="132" spans="1:9" ht="15">
      <c r="A132" s="22" t="s">
        <v>477</v>
      </c>
      <c r="B132" s="60" t="s">
        <v>726</v>
      </c>
      <c r="C132" s="60" t="s">
        <v>701</v>
      </c>
      <c r="D132" s="60" t="s">
        <v>702</v>
      </c>
      <c r="E132" s="81" t="s">
        <v>572</v>
      </c>
      <c r="F132" s="58"/>
      <c r="G132" s="59">
        <v>100</v>
      </c>
      <c r="H132" s="59"/>
      <c r="I132" s="74"/>
    </row>
    <row r="133" spans="1:9" ht="30">
      <c r="A133" s="57" t="s">
        <v>506</v>
      </c>
      <c r="B133" s="60" t="s">
        <v>726</v>
      </c>
      <c r="C133" s="60" t="s">
        <v>701</v>
      </c>
      <c r="D133" s="60" t="s">
        <v>702</v>
      </c>
      <c r="E133" s="75" t="s">
        <v>596</v>
      </c>
      <c r="F133" s="58" t="s">
        <v>509</v>
      </c>
      <c r="G133" s="59">
        <v>100</v>
      </c>
      <c r="H133" s="59"/>
      <c r="I133" s="74"/>
    </row>
    <row r="134" spans="1:9" ht="30">
      <c r="A134" s="57" t="s">
        <v>505</v>
      </c>
      <c r="B134" s="60" t="s">
        <v>726</v>
      </c>
      <c r="C134" s="60" t="s">
        <v>701</v>
      </c>
      <c r="D134" s="60" t="s">
        <v>702</v>
      </c>
      <c r="E134" s="75" t="s">
        <v>596</v>
      </c>
      <c r="F134" s="58" t="s">
        <v>502</v>
      </c>
      <c r="G134" s="59">
        <v>100</v>
      </c>
      <c r="H134" s="59"/>
      <c r="I134" s="74"/>
    </row>
    <row r="135" spans="1:9" ht="30.75">
      <c r="A135" s="22" t="s">
        <v>691</v>
      </c>
      <c r="B135" s="60" t="s">
        <v>726</v>
      </c>
      <c r="C135" s="60" t="s">
        <v>705</v>
      </c>
      <c r="D135" s="60"/>
      <c r="E135" s="81"/>
      <c r="F135" s="58"/>
      <c r="G135" s="59">
        <v>18860.6</v>
      </c>
      <c r="H135" s="59"/>
      <c r="I135" s="128"/>
    </row>
    <row r="136" spans="1:9" ht="30">
      <c r="A136" s="22" t="s">
        <v>562</v>
      </c>
      <c r="B136" s="60" t="s">
        <v>726</v>
      </c>
      <c r="C136" s="60" t="s">
        <v>705</v>
      </c>
      <c r="D136" s="60" t="s">
        <v>706</v>
      </c>
      <c r="E136" s="81"/>
      <c r="F136" s="58"/>
      <c r="G136" s="59">
        <v>14708.6</v>
      </c>
      <c r="H136" s="59"/>
      <c r="I136" s="74"/>
    </row>
    <row r="137" spans="1:9" ht="45">
      <c r="A137" s="55" t="s">
        <v>117</v>
      </c>
      <c r="B137" s="60" t="s">
        <v>726</v>
      </c>
      <c r="C137" s="60" t="s">
        <v>705</v>
      </c>
      <c r="D137" s="60" t="s">
        <v>706</v>
      </c>
      <c r="E137" s="81" t="s">
        <v>651</v>
      </c>
      <c r="F137" s="58"/>
      <c r="G137" s="59">
        <v>14708.6</v>
      </c>
      <c r="H137" s="59"/>
      <c r="I137" s="74"/>
    </row>
    <row r="138" spans="1:9" ht="30">
      <c r="A138" s="55" t="s">
        <v>449</v>
      </c>
      <c r="B138" s="60" t="s">
        <v>726</v>
      </c>
      <c r="C138" s="60" t="s">
        <v>705</v>
      </c>
      <c r="D138" s="60" t="s">
        <v>706</v>
      </c>
      <c r="E138" s="81" t="s">
        <v>660</v>
      </c>
      <c r="F138" s="58"/>
      <c r="G138" s="59">
        <v>3898.5</v>
      </c>
      <c r="H138" s="59"/>
      <c r="I138" s="74"/>
    </row>
    <row r="139" spans="1:9" ht="45">
      <c r="A139" s="55" t="s">
        <v>659</v>
      </c>
      <c r="B139" s="60" t="s">
        <v>726</v>
      </c>
      <c r="C139" s="60" t="s">
        <v>705</v>
      </c>
      <c r="D139" s="60" t="s">
        <v>706</v>
      </c>
      <c r="E139" s="81" t="s">
        <v>592</v>
      </c>
      <c r="F139" s="58"/>
      <c r="G139" s="59">
        <v>50</v>
      </c>
      <c r="H139" s="59"/>
      <c r="I139" s="74"/>
    </row>
    <row r="140" spans="1:9" ht="30">
      <c r="A140" s="22" t="s">
        <v>506</v>
      </c>
      <c r="B140" s="60" t="s">
        <v>726</v>
      </c>
      <c r="C140" s="60" t="s">
        <v>705</v>
      </c>
      <c r="D140" s="60" t="s">
        <v>706</v>
      </c>
      <c r="E140" s="75" t="s">
        <v>592</v>
      </c>
      <c r="F140" s="58">
        <v>200</v>
      </c>
      <c r="G140" s="59">
        <v>50</v>
      </c>
      <c r="H140" s="59"/>
      <c r="I140" s="74"/>
    </row>
    <row r="141" spans="1:9" ht="30">
      <c r="A141" s="22" t="s">
        <v>507</v>
      </c>
      <c r="B141" s="60" t="s">
        <v>726</v>
      </c>
      <c r="C141" s="60" t="s">
        <v>705</v>
      </c>
      <c r="D141" s="60" t="s">
        <v>706</v>
      </c>
      <c r="E141" s="75" t="s">
        <v>592</v>
      </c>
      <c r="F141" s="58">
        <v>240</v>
      </c>
      <c r="G141" s="59">
        <v>50</v>
      </c>
      <c r="H141" s="59"/>
      <c r="I141" s="74"/>
    </row>
    <row r="142" spans="1:9" ht="30">
      <c r="A142" s="22" t="s">
        <v>662</v>
      </c>
      <c r="B142" s="60" t="s">
        <v>726</v>
      </c>
      <c r="C142" s="60" t="s">
        <v>705</v>
      </c>
      <c r="D142" s="60" t="s">
        <v>706</v>
      </c>
      <c r="E142" s="81" t="s">
        <v>661</v>
      </c>
      <c r="F142" s="58"/>
      <c r="G142" s="59">
        <v>25</v>
      </c>
      <c r="H142" s="59"/>
      <c r="I142" s="74"/>
    </row>
    <row r="143" spans="1:9" ht="30">
      <c r="A143" s="22" t="s">
        <v>506</v>
      </c>
      <c r="B143" s="60" t="s">
        <v>726</v>
      </c>
      <c r="C143" s="60" t="s">
        <v>705</v>
      </c>
      <c r="D143" s="60" t="s">
        <v>706</v>
      </c>
      <c r="E143" s="81" t="s">
        <v>661</v>
      </c>
      <c r="F143" s="58">
        <v>200</v>
      </c>
      <c r="G143" s="59">
        <v>25</v>
      </c>
      <c r="H143" s="59"/>
      <c r="I143" s="74"/>
    </row>
    <row r="144" spans="1:9" ht="30">
      <c r="A144" s="22" t="s">
        <v>507</v>
      </c>
      <c r="B144" s="60" t="s">
        <v>726</v>
      </c>
      <c r="C144" s="60" t="s">
        <v>705</v>
      </c>
      <c r="D144" s="60" t="s">
        <v>706</v>
      </c>
      <c r="E144" s="81" t="s">
        <v>661</v>
      </c>
      <c r="F144" s="58">
        <v>240</v>
      </c>
      <c r="G144" s="59">
        <v>25</v>
      </c>
      <c r="H144" s="59"/>
      <c r="I144" s="74"/>
    </row>
    <row r="145" spans="1:9" ht="30">
      <c r="A145" s="22" t="s">
        <v>664</v>
      </c>
      <c r="B145" s="60" t="s">
        <v>726</v>
      </c>
      <c r="C145" s="60" t="s">
        <v>705</v>
      </c>
      <c r="D145" s="60" t="s">
        <v>706</v>
      </c>
      <c r="E145" s="81" t="s">
        <v>663</v>
      </c>
      <c r="F145" s="58"/>
      <c r="G145" s="59">
        <v>75</v>
      </c>
      <c r="H145" s="59"/>
      <c r="I145" s="74"/>
    </row>
    <row r="146" spans="1:9" ht="30">
      <c r="A146" s="22" t="s">
        <v>506</v>
      </c>
      <c r="B146" s="60" t="s">
        <v>726</v>
      </c>
      <c r="C146" s="60" t="s">
        <v>705</v>
      </c>
      <c r="D146" s="60" t="s">
        <v>706</v>
      </c>
      <c r="E146" s="81" t="s">
        <v>663</v>
      </c>
      <c r="F146" s="58">
        <v>200</v>
      </c>
      <c r="G146" s="59">
        <v>75</v>
      </c>
      <c r="H146" s="59"/>
      <c r="I146" s="74"/>
    </row>
    <row r="147" spans="1:9" ht="30">
      <c r="A147" s="22" t="s">
        <v>507</v>
      </c>
      <c r="B147" s="60" t="s">
        <v>726</v>
      </c>
      <c r="C147" s="60" t="s">
        <v>705</v>
      </c>
      <c r="D147" s="60" t="s">
        <v>706</v>
      </c>
      <c r="E147" s="81" t="s">
        <v>663</v>
      </c>
      <c r="F147" s="58">
        <v>240</v>
      </c>
      <c r="G147" s="59">
        <v>75</v>
      </c>
      <c r="H147" s="59"/>
      <c r="I147" s="74"/>
    </row>
    <row r="148" spans="1:9" ht="45">
      <c r="A148" s="55" t="s">
        <v>180</v>
      </c>
      <c r="B148" s="60" t="s">
        <v>726</v>
      </c>
      <c r="C148" s="60" t="s">
        <v>705</v>
      </c>
      <c r="D148" s="60" t="s">
        <v>706</v>
      </c>
      <c r="E148" s="81" t="s">
        <v>665</v>
      </c>
      <c r="F148" s="58"/>
      <c r="G148" s="59">
        <v>3748.5</v>
      </c>
      <c r="H148" s="59"/>
      <c r="I148" s="74"/>
    </row>
    <row r="149" spans="1:9" ht="15">
      <c r="A149" s="22" t="s">
        <v>508</v>
      </c>
      <c r="B149" s="60" t="s">
        <v>726</v>
      </c>
      <c r="C149" s="60" t="s">
        <v>705</v>
      </c>
      <c r="D149" s="60" t="s">
        <v>706</v>
      </c>
      <c r="E149" s="81" t="s">
        <v>665</v>
      </c>
      <c r="F149" s="58">
        <v>800</v>
      </c>
      <c r="G149" s="59">
        <v>3748.5</v>
      </c>
      <c r="H149" s="59"/>
      <c r="I149" s="74"/>
    </row>
    <row r="150" spans="1:9" ht="15">
      <c r="A150" s="22" t="s">
        <v>409</v>
      </c>
      <c r="B150" s="60" t="s">
        <v>726</v>
      </c>
      <c r="C150" s="60" t="s">
        <v>705</v>
      </c>
      <c r="D150" s="60" t="s">
        <v>706</v>
      </c>
      <c r="E150" s="81" t="s">
        <v>665</v>
      </c>
      <c r="F150" s="58">
        <v>870</v>
      </c>
      <c r="G150" s="59">
        <v>3748.5</v>
      </c>
      <c r="H150" s="59"/>
      <c r="I150" s="74"/>
    </row>
    <row r="151" spans="1:9" ht="30">
      <c r="A151" s="22" t="s">
        <v>667</v>
      </c>
      <c r="B151" s="60" t="s">
        <v>726</v>
      </c>
      <c r="C151" s="60" t="s">
        <v>705</v>
      </c>
      <c r="D151" s="60" t="s">
        <v>706</v>
      </c>
      <c r="E151" s="81" t="s">
        <v>668</v>
      </c>
      <c r="F151" s="58"/>
      <c r="G151" s="59">
        <v>400</v>
      </c>
      <c r="H151" s="59"/>
      <c r="I151" s="74"/>
    </row>
    <row r="152" spans="1:9" ht="30">
      <c r="A152" s="22" t="s">
        <v>506</v>
      </c>
      <c r="B152" s="60" t="s">
        <v>726</v>
      </c>
      <c r="C152" s="60" t="s">
        <v>705</v>
      </c>
      <c r="D152" s="60" t="s">
        <v>706</v>
      </c>
      <c r="E152" s="81" t="s">
        <v>593</v>
      </c>
      <c r="F152" s="58">
        <v>200</v>
      </c>
      <c r="G152" s="59">
        <v>400</v>
      </c>
      <c r="H152" s="59"/>
      <c r="I152" s="74"/>
    </row>
    <row r="153" spans="1:9" ht="30">
      <c r="A153" s="22" t="s">
        <v>507</v>
      </c>
      <c r="B153" s="60" t="s">
        <v>726</v>
      </c>
      <c r="C153" s="60" t="s">
        <v>705</v>
      </c>
      <c r="D153" s="60" t="s">
        <v>706</v>
      </c>
      <c r="E153" s="81" t="s">
        <v>593</v>
      </c>
      <c r="F153" s="58">
        <v>240</v>
      </c>
      <c r="G153" s="59">
        <v>400</v>
      </c>
      <c r="H153" s="59"/>
      <c r="I153" s="74"/>
    </row>
    <row r="154" spans="1:9" ht="30">
      <c r="A154" s="55" t="s">
        <v>282</v>
      </c>
      <c r="B154" s="60" t="s">
        <v>726</v>
      </c>
      <c r="C154" s="60" t="s">
        <v>705</v>
      </c>
      <c r="D154" s="60" t="s">
        <v>706</v>
      </c>
      <c r="E154" s="81" t="s">
        <v>570</v>
      </c>
      <c r="F154" s="58"/>
      <c r="G154" s="59">
        <v>245</v>
      </c>
      <c r="H154" s="59"/>
      <c r="I154" s="74"/>
    </row>
    <row r="155" spans="1:9" ht="15">
      <c r="A155" s="55" t="s">
        <v>181</v>
      </c>
      <c r="B155" s="60" t="s">
        <v>726</v>
      </c>
      <c r="C155" s="60" t="s">
        <v>705</v>
      </c>
      <c r="D155" s="60" t="s">
        <v>706</v>
      </c>
      <c r="E155" s="81" t="s">
        <v>595</v>
      </c>
      <c r="F155" s="58"/>
      <c r="G155" s="59">
        <v>245</v>
      </c>
      <c r="H155" s="59"/>
      <c r="I155" s="74"/>
    </row>
    <row r="156" spans="1:9" ht="30">
      <c r="A156" s="22" t="s">
        <v>506</v>
      </c>
      <c r="B156" s="60" t="s">
        <v>726</v>
      </c>
      <c r="C156" s="60" t="s">
        <v>705</v>
      </c>
      <c r="D156" s="60" t="s">
        <v>706</v>
      </c>
      <c r="E156" s="81" t="s">
        <v>595</v>
      </c>
      <c r="F156" s="58">
        <v>200</v>
      </c>
      <c r="G156" s="59">
        <v>245</v>
      </c>
      <c r="H156" s="59"/>
      <c r="I156" s="74"/>
    </row>
    <row r="157" spans="1:9" ht="30">
      <c r="A157" s="22" t="s">
        <v>507</v>
      </c>
      <c r="B157" s="60" t="s">
        <v>726</v>
      </c>
      <c r="C157" s="60" t="s">
        <v>705</v>
      </c>
      <c r="D157" s="60" t="s">
        <v>706</v>
      </c>
      <c r="E157" s="81" t="s">
        <v>595</v>
      </c>
      <c r="F157" s="58">
        <v>240</v>
      </c>
      <c r="G157" s="59">
        <v>245</v>
      </c>
      <c r="H157" s="59"/>
      <c r="I157" s="74"/>
    </row>
    <row r="158" spans="1:9" ht="90">
      <c r="A158" s="22" t="s">
        <v>182</v>
      </c>
      <c r="B158" s="60" t="s">
        <v>726</v>
      </c>
      <c r="C158" s="60" t="s">
        <v>705</v>
      </c>
      <c r="D158" s="60" t="s">
        <v>706</v>
      </c>
      <c r="E158" s="81" t="s">
        <v>573</v>
      </c>
      <c r="F158" s="58"/>
      <c r="G158" s="59">
        <v>10165.1</v>
      </c>
      <c r="H158" s="59"/>
      <c r="I158" s="74"/>
    </row>
    <row r="159" spans="1:9" ht="30">
      <c r="A159" s="22" t="s">
        <v>617</v>
      </c>
      <c r="B159" s="60" t="s">
        <v>726</v>
      </c>
      <c r="C159" s="60" t="s">
        <v>705</v>
      </c>
      <c r="D159" s="60" t="s">
        <v>706</v>
      </c>
      <c r="E159" s="81" t="s">
        <v>571</v>
      </c>
      <c r="F159" s="58"/>
      <c r="G159" s="59">
        <v>10165.1</v>
      </c>
      <c r="H159" s="59"/>
      <c r="I159" s="74"/>
    </row>
    <row r="160" spans="1:9" ht="60">
      <c r="A160" s="22" t="s">
        <v>538</v>
      </c>
      <c r="B160" s="60" t="s">
        <v>726</v>
      </c>
      <c r="C160" s="60" t="s">
        <v>705</v>
      </c>
      <c r="D160" s="60" t="s">
        <v>706</v>
      </c>
      <c r="E160" s="75" t="s">
        <v>571</v>
      </c>
      <c r="F160" s="58">
        <v>100</v>
      </c>
      <c r="G160" s="59">
        <v>9170.3</v>
      </c>
      <c r="H160" s="59"/>
      <c r="I160" s="74"/>
    </row>
    <row r="161" spans="1:9" ht="15">
      <c r="A161" s="22" t="s">
        <v>475</v>
      </c>
      <c r="B161" s="60" t="s">
        <v>726</v>
      </c>
      <c r="C161" s="60" t="s">
        <v>705</v>
      </c>
      <c r="D161" s="60" t="s">
        <v>706</v>
      </c>
      <c r="E161" s="75" t="s">
        <v>571</v>
      </c>
      <c r="F161" s="58">
        <v>110</v>
      </c>
      <c r="G161" s="59">
        <v>9170.3</v>
      </c>
      <c r="H161" s="59"/>
      <c r="I161" s="74"/>
    </row>
    <row r="162" spans="1:9" ht="30">
      <c r="A162" s="22" t="s">
        <v>506</v>
      </c>
      <c r="B162" s="60" t="s">
        <v>726</v>
      </c>
      <c r="C162" s="60" t="s">
        <v>705</v>
      </c>
      <c r="D162" s="60" t="s">
        <v>706</v>
      </c>
      <c r="E162" s="75" t="s">
        <v>571</v>
      </c>
      <c r="F162" s="58">
        <v>200</v>
      </c>
      <c r="G162" s="59">
        <v>994.8</v>
      </c>
      <c r="H162" s="59"/>
      <c r="I162" s="74"/>
    </row>
    <row r="163" spans="1:9" ht="30">
      <c r="A163" s="22" t="s">
        <v>507</v>
      </c>
      <c r="B163" s="60" t="s">
        <v>726</v>
      </c>
      <c r="C163" s="60" t="s">
        <v>705</v>
      </c>
      <c r="D163" s="60" t="s">
        <v>706</v>
      </c>
      <c r="E163" s="75" t="s">
        <v>571</v>
      </c>
      <c r="F163" s="58">
        <v>240</v>
      </c>
      <c r="G163" s="59">
        <v>994.8</v>
      </c>
      <c r="H163" s="59"/>
      <c r="I163" s="74"/>
    </row>
    <row r="164" spans="1:9" ht="15" hidden="1">
      <c r="A164" s="57" t="s">
        <v>508</v>
      </c>
      <c r="B164" s="60" t="s">
        <v>726</v>
      </c>
      <c r="C164" s="60" t="s">
        <v>705</v>
      </c>
      <c r="D164" s="60" t="s">
        <v>706</v>
      </c>
      <c r="E164" s="75" t="s">
        <v>571</v>
      </c>
      <c r="F164" s="58">
        <v>800</v>
      </c>
      <c r="G164" s="59">
        <v>0</v>
      </c>
      <c r="H164" s="59"/>
      <c r="I164" s="74"/>
    </row>
    <row r="165" spans="1:9" ht="15" hidden="1">
      <c r="A165" s="57" t="s">
        <v>504</v>
      </c>
      <c r="B165" s="60" t="s">
        <v>726</v>
      </c>
      <c r="C165" s="60" t="s">
        <v>705</v>
      </c>
      <c r="D165" s="60" t="s">
        <v>706</v>
      </c>
      <c r="E165" s="75" t="s">
        <v>571</v>
      </c>
      <c r="F165" s="58">
        <v>850</v>
      </c>
      <c r="G165" s="59"/>
      <c r="H165" s="59"/>
      <c r="I165" s="74"/>
    </row>
    <row r="166" spans="1:9" ht="15">
      <c r="A166" s="55" t="s">
        <v>386</v>
      </c>
      <c r="B166" s="60" t="s">
        <v>726</v>
      </c>
      <c r="C166" s="60" t="s">
        <v>705</v>
      </c>
      <c r="D166" s="60" t="s">
        <v>707</v>
      </c>
      <c r="E166" s="75"/>
      <c r="F166" s="58"/>
      <c r="G166" s="59">
        <v>357</v>
      </c>
      <c r="H166" s="59"/>
      <c r="I166" s="74"/>
    </row>
    <row r="167" spans="1:9" ht="45">
      <c r="A167" s="55" t="s">
        <v>117</v>
      </c>
      <c r="B167" s="60" t="s">
        <v>726</v>
      </c>
      <c r="C167" s="60" t="s">
        <v>705</v>
      </c>
      <c r="D167" s="60" t="s">
        <v>707</v>
      </c>
      <c r="E167" s="81" t="s">
        <v>651</v>
      </c>
      <c r="F167" s="58"/>
      <c r="G167" s="59">
        <v>357</v>
      </c>
      <c r="H167" s="59"/>
      <c r="I167" s="74"/>
    </row>
    <row r="168" spans="1:9" s="46" customFormat="1" ht="15.75">
      <c r="A168" s="55" t="s">
        <v>386</v>
      </c>
      <c r="B168" s="60" t="s">
        <v>726</v>
      </c>
      <c r="C168" s="60" t="s">
        <v>705</v>
      </c>
      <c r="D168" s="60" t="s">
        <v>707</v>
      </c>
      <c r="E168" s="81" t="s">
        <v>669</v>
      </c>
      <c r="F168" s="58"/>
      <c r="G168" s="59">
        <v>357</v>
      </c>
      <c r="H168" s="59"/>
      <c r="I168" s="74"/>
    </row>
    <row r="169" spans="1:9" s="46" customFormat="1" ht="30.75">
      <c r="A169" s="22" t="s">
        <v>506</v>
      </c>
      <c r="B169" s="60" t="s">
        <v>726</v>
      </c>
      <c r="C169" s="60" t="s">
        <v>705</v>
      </c>
      <c r="D169" s="60" t="s">
        <v>707</v>
      </c>
      <c r="E169" s="75" t="s">
        <v>594</v>
      </c>
      <c r="F169" s="58">
        <v>200</v>
      </c>
      <c r="G169" s="59">
        <v>357</v>
      </c>
      <c r="H169" s="59"/>
      <c r="I169" s="74"/>
    </row>
    <row r="170" spans="1:9" s="46" customFormat="1" ht="30.75">
      <c r="A170" s="22" t="s">
        <v>507</v>
      </c>
      <c r="B170" s="60" t="s">
        <v>726</v>
      </c>
      <c r="C170" s="60" t="s">
        <v>705</v>
      </c>
      <c r="D170" s="60" t="s">
        <v>707</v>
      </c>
      <c r="E170" s="75" t="s">
        <v>594</v>
      </c>
      <c r="F170" s="58">
        <v>240</v>
      </c>
      <c r="G170" s="59">
        <v>357</v>
      </c>
      <c r="H170" s="59"/>
      <c r="I170" s="74"/>
    </row>
    <row r="171" spans="1:9" s="46" customFormat="1" ht="30.75">
      <c r="A171" s="22" t="s">
        <v>690</v>
      </c>
      <c r="B171" s="60" t="s">
        <v>726</v>
      </c>
      <c r="C171" s="60" t="s">
        <v>705</v>
      </c>
      <c r="D171" s="60" t="s">
        <v>704</v>
      </c>
      <c r="E171" s="81"/>
      <c r="F171" s="58"/>
      <c r="G171" s="59">
        <v>3795</v>
      </c>
      <c r="H171" s="59"/>
      <c r="I171" s="74"/>
    </row>
    <row r="172" spans="1:9" s="46" customFormat="1" ht="45.75">
      <c r="A172" s="55" t="s">
        <v>117</v>
      </c>
      <c r="B172" s="60" t="s">
        <v>726</v>
      </c>
      <c r="C172" s="60" t="s">
        <v>705</v>
      </c>
      <c r="D172" s="60" t="s">
        <v>704</v>
      </c>
      <c r="E172" s="81" t="s">
        <v>651</v>
      </c>
      <c r="F172" s="58"/>
      <c r="G172" s="59">
        <v>3795</v>
      </c>
      <c r="H172" s="59"/>
      <c r="I172" s="74"/>
    </row>
    <row r="173" spans="1:9" s="46" customFormat="1" ht="15.75">
      <c r="A173" s="91" t="s">
        <v>385</v>
      </c>
      <c r="B173" s="60" t="s">
        <v>726</v>
      </c>
      <c r="C173" s="60" t="s">
        <v>705</v>
      </c>
      <c r="D173" s="60" t="s">
        <v>704</v>
      </c>
      <c r="E173" s="81" t="s">
        <v>654</v>
      </c>
      <c r="F173" s="58"/>
      <c r="G173" s="59">
        <v>3795</v>
      </c>
      <c r="H173" s="59"/>
      <c r="I173" s="74"/>
    </row>
    <row r="174" spans="1:9" s="46" customFormat="1" ht="15.75">
      <c r="A174" s="55" t="s">
        <v>728</v>
      </c>
      <c r="B174" s="60" t="s">
        <v>726</v>
      </c>
      <c r="C174" s="60" t="s">
        <v>705</v>
      </c>
      <c r="D174" s="60" t="s">
        <v>704</v>
      </c>
      <c r="E174" s="81" t="s">
        <v>655</v>
      </c>
      <c r="F174" s="58"/>
      <c r="G174" s="59">
        <v>60</v>
      </c>
      <c r="H174" s="59"/>
      <c r="I174" s="74"/>
    </row>
    <row r="175" spans="1:9" s="46" customFormat="1" ht="45.75">
      <c r="A175" s="22" t="s">
        <v>736</v>
      </c>
      <c r="B175" s="60" t="s">
        <v>726</v>
      </c>
      <c r="C175" s="60" t="s">
        <v>705</v>
      </c>
      <c r="D175" s="60" t="s">
        <v>704</v>
      </c>
      <c r="E175" s="75" t="s">
        <v>589</v>
      </c>
      <c r="F175" s="58"/>
      <c r="G175" s="59">
        <v>60</v>
      </c>
      <c r="H175" s="59"/>
      <c r="I175" s="74"/>
    </row>
    <row r="176" spans="1:9" s="46" customFormat="1" ht="30.75">
      <c r="A176" s="22" t="s">
        <v>506</v>
      </c>
      <c r="B176" s="60" t="s">
        <v>726</v>
      </c>
      <c r="C176" s="60" t="s">
        <v>705</v>
      </c>
      <c r="D176" s="60" t="s">
        <v>704</v>
      </c>
      <c r="E176" s="75" t="s">
        <v>589</v>
      </c>
      <c r="F176" s="58">
        <v>200</v>
      </c>
      <c r="G176" s="59">
        <v>60</v>
      </c>
      <c r="H176" s="59"/>
      <c r="I176" s="74"/>
    </row>
    <row r="177" spans="1:9" s="46" customFormat="1" ht="30.75">
      <c r="A177" s="22" t="s">
        <v>507</v>
      </c>
      <c r="B177" s="60" t="s">
        <v>726</v>
      </c>
      <c r="C177" s="60" t="s">
        <v>705</v>
      </c>
      <c r="D177" s="60" t="s">
        <v>704</v>
      </c>
      <c r="E177" s="75" t="s">
        <v>589</v>
      </c>
      <c r="F177" s="58">
        <v>240</v>
      </c>
      <c r="G177" s="59">
        <v>60</v>
      </c>
      <c r="H177" s="59"/>
      <c r="I177" s="74"/>
    </row>
    <row r="178" spans="1:9" s="46" customFormat="1" ht="15.75">
      <c r="A178" s="22" t="s">
        <v>403</v>
      </c>
      <c r="B178" s="60" t="s">
        <v>726</v>
      </c>
      <c r="C178" s="60" t="s">
        <v>705</v>
      </c>
      <c r="D178" s="60" t="s">
        <v>704</v>
      </c>
      <c r="E178" s="75" t="s">
        <v>656</v>
      </c>
      <c r="F178" s="58"/>
      <c r="G178" s="59">
        <v>3010</v>
      </c>
      <c r="H178" s="59"/>
      <c r="I178" s="74"/>
    </row>
    <row r="179" spans="1:9" s="46" customFormat="1" ht="75.75">
      <c r="A179" s="22" t="s">
        <v>401</v>
      </c>
      <c r="B179" s="60" t="s">
        <v>726</v>
      </c>
      <c r="C179" s="60" t="s">
        <v>705</v>
      </c>
      <c r="D179" s="60" t="s">
        <v>704</v>
      </c>
      <c r="E179" s="75" t="s">
        <v>569</v>
      </c>
      <c r="F179" s="58"/>
      <c r="G179" s="59">
        <v>3010</v>
      </c>
      <c r="H179" s="59"/>
      <c r="I179" s="74"/>
    </row>
    <row r="180" spans="1:9" s="46" customFormat="1" ht="30.75">
      <c r="A180" s="22" t="s">
        <v>506</v>
      </c>
      <c r="B180" s="60" t="s">
        <v>726</v>
      </c>
      <c r="C180" s="60" t="s">
        <v>705</v>
      </c>
      <c r="D180" s="60" t="s">
        <v>704</v>
      </c>
      <c r="E180" s="75" t="s">
        <v>569</v>
      </c>
      <c r="F180" s="58">
        <v>200</v>
      </c>
      <c r="G180" s="59">
        <v>3010</v>
      </c>
      <c r="H180" s="59"/>
      <c r="I180" s="74"/>
    </row>
    <row r="181" spans="1:9" s="46" customFormat="1" ht="30.75">
      <c r="A181" s="22" t="s">
        <v>507</v>
      </c>
      <c r="B181" s="60" t="s">
        <v>726</v>
      </c>
      <c r="C181" s="60" t="s">
        <v>705</v>
      </c>
      <c r="D181" s="60" t="s">
        <v>704</v>
      </c>
      <c r="E181" s="75" t="s">
        <v>569</v>
      </c>
      <c r="F181" s="58">
        <v>240</v>
      </c>
      <c r="G181" s="59">
        <v>3010</v>
      </c>
      <c r="H181" s="59"/>
      <c r="I181" s="74"/>
    </row>
    <row r="182" spans="1:9" s="46" customFormat="1" ht="45.75">
      <c r="A182" s="22" t="s">
        <v>402</v>
      </c>
      <c r="B182" s="60" t="s">
        <v>726</v>
      </c>
      <c r="C182" s="60" t="s">
        <v>705</v>
      </c>
      <c r="D182" s="60" t="s">
        <v>704</v>
      </c>
      <c r="E182" s="75" t="s">
        <v>590</v>
      </c>
      <c r="F182" s="58"/>
      <c r="G182" s="59">
        <v>25</v>
      </c>
      <c r="H182" s="59"/>
      <c r="I182" s="74"/>
    </row>
    <row r="183" spans="1:9" s="46" customFormat="1" ht="45.75">
      <c r="A183" s="22" t="s">
        <v>402</v>
      </c>
      <c r="B183" s="60" t="s">
        <v>726</v>
      </c>
      <c r="C183" s="60" t="s">
        <v>705</v>
      </c>
      <c r="D183" s="60" t="s">
        <v>704</v>
      </c>
      <c r="E183" s="81" t="s">
        <v>657</v>
      </c>
      <c r="F183" s="58"/>
      <c r="G183" s="59">
        <v>25</v>
      </c>
      <c r="H183" s="59"/>
      <c r="I183" s="74"/>
    </row>
    <row r="184" spans="1:9" s="46" customFormat="1" ht="30.75">
      <c r="A184" s="22" t="s">
        <v>506</v>
      </c>
      <c r="B184" s="60" t="s">
        <v>726</v>
      </c>
      <c r="C184" s="60" t="s">
        <v>705</v>
      </c>
      <c r="D184" s="60" t="s">
        <v>704</v>
      </c>
      <c r="E184" s="75" t="s">
        <v>590</v>
      </c>
      <c r="F184" s="58">
        <v>200</v>
      </c>
      <c r="G184" s="59">
        <v>25</v>
      </c>
      <c r="H184" s="59"/>
      <c r="I184" s="74"/>
    </row>
    <row r="185" spans="1:9" s="46" customFormat="1" ht="30.75">
      <c r="A185" s="22" t="s">
        <v>507</v>
      </c>
      <c r="B185" s="60" t="s">
        <v>726</v>
      </c>
      <c r="C185" s="60" t="s">
        <v>705</v>
      </c>
      <c r="D185" s="60" t="s">
        <v>704</v>
      </c>
      <c r="E185" s="75" t="s">
        <v>590</v>
      </c>
      <c r="F185" s="58">
        <v>240</v>
      </c>
      <c r="G185" s="59">
        <v>25</v>
      </c>
      <c r="H185" s="59"/>
      <c r="I185" s="74"/>
    </row>
    <row r="186" spans="1:9" s="46" customFormat="1" ht="30.75">
      <c r="A186" s="22" t="s">
        <v>566</v>
      </c>
      <c r="B186" s="60" t="s">
        <v>726</v>
      </c>
      <c r="C186" s="60" t="s">
        <v>705</v>
      </c>
      <c r="D186" s="60" t="s">
        <v>704</v>
      </c>
      <c r="E186" s="81" t="s">
        <v>658</v>
      </c>
      <c r="F186" s="58"/>
      <c r="G186" s="59">
        <v>700</v>
      </c>
      <c r="H186" s="59"/>
      <c r="I186" s="74"/>
    </row>
    <row r="187" spans="1:9" s="46" customFormat="1" ht="15.75">
      <c r="A187" s="22" t="s">
        <v>179</v>
      </c>
      <c r="B187" s="60" t="s">
        <v>726</v>
      </c>
      <c r="C187" s="60" t="s">
        <v>705</v>
      </c>
      <c r="D187" s="60" t="s">
        <v>704</v>
      </c>
      <c r="E187" s="75" t="s">
        <v>591</v>
      </c>
      <c r="F187" s="58"/>
      <c r="G187" s="59">
        <v>700</v>
      </c>
      <c r="H187" s="59"/>
      <c r="I187" s="74"/>
    </row>
    <row r="188" spans="1:9" s="46" customFormat="1" ht="30.75">
      <c r="A188" s="22" t="s">
        <v>506</v>
      </c>
      <c r="B188" s="60" t="s">
        <v>726</v>
      </c>
      <c r="C188" s="60" t="s">
        <v>705</v>
      </c>
      <c r="D188" s="60" t="s">
        <v>704</v>
      </c>
      <c r="E188" s="75" t="s">
        <v>591</v>
      </c>
      <c r="F188" s="58">
        <v>200</v>
      </c>
      <c r="G188" s="59">
        <v>700</v>
      </c>
      <c r="H188" s="59"/>
      <c r="I188" s="74"/>
    </row>
    <row r="189" spans="1:9" s="46" customFormat="1" ht="30.75">
      <c r="A189" s="22" t="s">
        <v>507</v>
      </c>
      <c r="B189" s="60" t="s">
        <v>726</v>
      </c>
      <c r="C189" s="60" t="s">
        <v>705</v>
      </c>
      <c r="D189" s="60" t="s">
        <v>704</v>
      </c>
      <c r="E189" s="75" t="s">
        <v>591</v>
      </c>
      <c r="F189" s="58">
        <v>240</v>
      </c>
      <c r="G189" s="59">
        <v>700</v>
      </c>
      <c r="H189" s="59"/>
      <c r="I189" s="74"/>
    </row>
    <row r="190" spans="1:9" ht="15.75">
      <c r="A190" s="22" t="s">
        <v>676</v>
      </c>
      <c r="B190" s="60" t="s">
        <v>726</v>
      </c>
      <c r="C190" s="60" t="s">
        <v>702</v>
      </c>
      <c r="D190" s="60"/>
      <c r="E190" s="81"/>
      <c r="F190" s="58"/>
      <c r="G190" s="59">
        <v>166399.9</v>
      </c>
      <c r="H190" s="59"/>
      <c r="I190" s="128"/>
    </row>
    <row r="191" spans="1:9" s="46" customFormat="1" ht="15.75">
      <c r="A191" s="22" t="s">
        <v>687</v>
      </c>
      <c r="B191" s="60" t="s">
        <v>726</v>
      </c>
      <c r="C191" s="60" t="s">
        <v>702</v>
      </c>
      <c r="D191" s="60" t="s">
        <v>709</v>
      </c>
      <c r="E191" s="81"/>
      <c r="F191" s="58"/>
      <c r="G191" s="59">
        <v>10227.9</v>
      </c>
      <c r="H191" s="59"/>
      <c r="I191" s="74"/>
    </row>
    <row r="192" spans="1:9" s="46" customFormat="1" ht="60">
      <c r="A192" s="65" t="s">
        <v>120</v>
      </c>
      <c r="B192" s="60" t="s">
        <v>726</v>
      </c>
      <c r="C192" s="60" t="s">
        <v>702</v>
      </c>
      <c r="D192" s="60" t="s">
        <v>709</v>
      </c>
      <c r="E192" s="81" t="s">
        <v>243</v>
      </c>
      <c r="F192" s="58"/>
      <c r="G192" s="59">
        <v>10227.9</v>
      </c>
      <c r="H192" s="59"/>
      <c r="I192" s="74"/>
    </row>
    <row r="193" spans="1:9" s="46" customFormat="1" ht="45.75">
      <c r="A193" s="55" t="s">
        <v>173</v>
      </c>
      <c r="B193" s="60" t="s">
        <v>726</v>
      </c>
      <c r="C193" s="60" t="s">
        <v>702</v>
      </c>
      <c r="D193" s="60" t="s">
        <v>709</v>
      </c>
      <c r="E193" s="81" t="s">
        <v>244</v>
      </c>
      <c r="F193" s="58"/>
      <c r="G193" s="59">
        <v>10227.9</v>
      </c>
      <c r="H193" s="59"/>
      <c r="I193" s="74"/>
    </row>
    <row r="194" spans="1:9" s="46" customFormat="1" ht="15.75">
      <c r="A194" s="22" t="s">
        <v>457</v>
      </c>
      <c r="B194" s="60" t="s">
        <v>726</v>
      </c>
      <c r="C194" s="60" t="s">
        <v>702</v>
      </c>
      <c r="D194" s="60" t="s">
        <v>709</v>
      </c>
      <c r="E194" s="75" t="s">
        <v>653</v>
      </c>
      <c r="F194" s="58"/>
      <c r="G194" s="59">
        <v>10227.9</v>
      </c>
      <c r="H194" s="59"/>
      <c r="I194" s="74"/>
    </row>
    <row r="195" spans="1:9" s="46" customFormat="1" ht="45.75">
      <c r="A195" s="22" t="s">
        <v>485</v>
      </c>
      <c r="B195" s="60" t="s">
        <v>726</v>
      </c>
      <c r="C195" s="60" t="s">
        <v>702</v>
      </c>
      <c r="D195" s="60" t="s">
        <v>709</v>
      </c>
      <c r="E195" s="75" t="s">
        <v>254</v>
      </c>
      <c r="F195" s="58"/>
      <c r="G195" s="59">
        <v>10227.9</v>
      </c>
      <c r="H195" s="59"/>
      <c r="I195" s="74"/>
    </row>
    <row r="196" spans="1:9" s="46" customFormat="1" ht="30.75">
      <c r="A196" s="22" t="s">
        <v>506</v>
      </c>
      <c r="B196" s="60" t="s">
        <v>726</v>
      </c>
      <c r="C196" s="60" t="s">
        <v>702</v>
      </c>
      <c r="D196" s="60" t="s">
        <v>709</v>
      </c>
      <c r="E196" s="75" t="s">
        <v>254</v>
      </c>
      <c r="F196" s="58">
        <v>200</v>
      </c>
      <c r="G196" s="59">
        <v>10227.9</v>
      </c>
      <c r="H196" s="59"/>
      <c r="I196" s="74"/>
    </row>
    <row r="197" spans="1:9" s="46" customFormat="1" ht="30.75">
      <c r="A197" s="22" t="s">
        <v>507</v>
      </c>
      <c r="B197" s="60" t="s">
        <v>726</v>
      </c>
      <c r="C197" s="60" t="s">
        <v>702</v>
      </c>
      <c r="D197" s="60" t="s">
        <v>709</v>
      </c>
      <c r="E197" s="75" t="s">
        <v>254</v>
      </c>
      <c r="F197" s="58">
        <v>240</v>
      </c>
      <c r="G197" s="59">
        <v>10227.9</v>
      </c>
      <c r="H197" s="59"/>
      <c r="I197" s="74"/>
    </row>
    <row r="198" spans="1:9" s="46" customFormat="1" ht="15.75">
      <c r="A198" s="22" t="s">
        <v>546</v>
      </c>
      <c r="B198" s="60" t="s">
        <v>726</v>
      </c>
      <c r="C198" s="60" t="s">
        <v>702</v>
      </c>
      <c r="D198" s="60" t="s">
        <v>706</v>
      </c>
      <c r="E198" s="81"/>
      <c r="F198" s="58"/>
      <c r="G198" s="59">
        <v>62854.7</v>
      </c>
      <c r="H198" s="59"/>
      <c r="I198" s="74"/>
    </row>
    <row r="199" spans="1:9" s="46" customFormat="1" ht="60.75">
      <c r="A199" s="55" t="s">
        <v>119</v>
      </c>
      <c r="B199" s="60" t="s">
        <v>726</v>
      </c>
      <c r="C199" s="60" t="s">
        <v>702</v>
      </c>
      <c r="D199" s="60" t="s">
        <v>706</v>
      </c>
      <c r="E199" s="81" t="s">
        <v>515</v>
      </c>
      <c r="F199" s="58"/>
      <c r="G199" s="59">
        <v>1260</v>
      </c>
      <c r="H199" s="59"/>
      <c r="I199" s="74"/>
    </row>
    <row r="200" spans="1:9" s="46" customFormat="1" ht="15.75">
      <c r="A200" s="22" t="s">
        <v>21</v>
      </c>
      <c r="B200" s="60" t="s">
        <v>726</v>
      </c>
      <c r="C200" s="60" t="s">
        <v>702</v>
      </c>
      <c r="D200" s="60" t="s">
        <v>706</v>
      </c>
      <c r="E200" s="81" t="s">
        <v>185</v>
      </c>
      <c r="F200" s="58"/>
      <c r="G200" s="59">
        <v>1260</v>
      </c>
      <c r="H200" s="59"/>
      <c r="I200" s="74"/>
    </row>
    <row r="201" spans="1:9" s="46" customFormat="1" ht="60.75">
      <c r="A201" s="22" t="s">
        <v>4</v>
      </c>
      <c r="B201" s="60" t="s">
        <v>726</v>
      </c>
      <c r="C201" s="60" t="s">
        <v>702</v>
      </c>
      <c r="D201" s="60" t="s">
        <v>706</v>
      </c>
      <c r="E201" s="75" t="s">
        <v>279</v>
      </c>
      <c r="F201" s="58"/>
      <c r="G201" s="59">
        <v>1260</v>
      </c>
      <c r="H201" s="59"/>
      <c r="I201" s="74"/>
    </row>
    <row r="202" spans="1:9" s="46" customFormat="1" ht="30.75">
      <c r="A202" s="22" t="s">
        <v>23</v>
      </c>
      <c r="B202" s="60" t="s">
        <v>726</v>
      </c>
      <c r="C202" s="60" t="s">
        <v>702</v>
      </c>
      <c r="D202" s="60" t="s">
        <v>706</v>
      </c>
      <c r="E202" s="81" t="s">
        <v>309</v>
      </c>
      <c r="F202" s="58"/>
      <c r="G202" s="59">
        <v>1260</v>
      </c>
      <c r="H202" s="59"/>
      <c r="I202" s="74"/>
    </row>
    <row r="203" spans="1:9" s="46" customFormat="1" ht="90.75">
      <c r="A203" s="22" t="s">
        <v>498</v>
      </c>
      <c r="B203" s="60" t="s">
        <v>726</v>
      </c>
      <c r="C203" s="60" t="s">
        <v>702</v>
      </c>
      <c r="D203" s="60" t="s">
        <v>706</v>
      </c>
      <c r="E203" s="75" t="s">
        <v>310</v>
      </c>
      <c r="F203" s="58"/>
      <c r="G203" s="59">
        <v>1155</v>
      </c>
      <c r="H203" s="59"/>
      <c r="I203" s="74"/>
    </row>
    <row r="204" spans="1:9" s="46" customFormat="1" ht="30.75">
      <c r="A204" s="22" t="s">
        <v>506</v>
      </c>
      <c r="B204" s="60" t="s">
        <v>726</v>
      </c>
      <c r="C204" s="60" t="s">
        <v>702</v>
      </c>
      <c r="D204" s="60" t="s">
        <v>706</v>
      </c>
      <c r="E204" s="75" t="s">
        <v>310</v>
      </c>
      <c r="F204" s="58">
        <v>200</v>
      </c>
      <c r="G204" s="59">
        <v>1155</v>
      </c>
      <c r="H204" s="59"/>
      <c r="I204" s="74"/>
    </row>
    <row r="205" spans="1:9" s="46" customFormat="1" ht="30.75">
      <c r="A205" s="22" t="s">
        <v>505</v>
      </c>
      <c r="B205" s="60" t="s">
        <v>726</v>
      </c>
      <c r="C205" s="60" t="s">
        <v>702</v>
      </c>
      <c r="D205" s="60" t="s">
        <v>706</v>
      </c>
      <c r="E205" s="75" t="s">
        <v>310</v>
      </c>
      <c r="F205" s="58">
        <v>240</v>
      </c>
      <c r="G205" s="59">
        <v>1155</v>
      </c>
      <c r="H205" s="59"/>
      <c r="I205" s="74"/>
    </row>
    <row r="206" spans="1:9" s="46" customFormat="1" ht="45.75">
      <c r="A206" s="22" t="s">
        <v>24</v>
      </c>
      <c r="B206" s="60" t="s">
        <v>726</v>
      </c>
      <c r="C206" s="60" t="s">
        <v>702</v>
      </c>
      <c r="D206" s="60" t="s">
        <v>706</v>
      </c>
      <c r="E206" s="75" t="s">
        <v>311</v>
      </c>
      <c r="F206" s="58"/>
      <c r="G206" s="59">
        <v>105</v>
      </c>
      <c r="H206" s="59"/>
      <c r="I206" s="74"/>
    </row>
    <row r="207" spans="1:9" s="46" customFormat="1" ht="30.75">
      <c r="A207" s="22" t="s">
        <v>506</v>
      </c>
      <c r="B207" s="60" t="s">
        <v>726</v>
      </c>
      <c r="C207" s="60" t="s">
        <v>702</v>
      </c>
      <c r="D207" s="60" t="s">
        <v>706</v>
      </c>
      <c r="E207" s="75" t="s">
        <v>311</v>
      </c>
      <c r="F207" s="58">
        <v>200</v>
      </c>
      <c r="G207" s="59">
        <v>105</v>
      </c>
      <c r="H207" s="59"/>
      <c r="I207" s="74"/>
    </row>
    <row r="208" spans="1:9" s="46" customFormat="1" ht="30.75">
      <c r="A208" s="22" t="s">
        <v>505</v>
      </c>
      <c r="B208" s="60" t="s">
        <v>726</v>
      </c>
      <c r="C208" s="60" t="s">
        <v>702</v>
      </c>
      <c r="D208" s="60" t="s">
        <v>706</v>
      </c>
      <c r="E208" s="75" t="s">
        <v>311</v>
      </c>
      <c r="F208" s="58">
        <v>240</v>
      </c>
      <c r="G208" s="59">
        <v>105</v>
      </c>
      <c r="H208" s="59"/>
      <c r="I208" s="74"/>
    </row>
    <row r="209" spans="1:9" s="46" customFormat="1" ht="60">
      <c r="A209" s="65" t="s">
        <v>120</v>
      </c>
      <c r="B209" s="60" t="s">
        <v>726</v>
      </c>
      <c r="C209" s="60" t="s">
        <v>702</v>
      </c>
      <c r="D209" s="60" t="s">
        <v>706</v>
      </c>
      <c r="E209" s="81" t="s">
        <v>243</v>
      </c>
      <c r="F209" s="58"/>
      <c r="G209" s="59">
        <v>61594.7</v>
      </c>
      <c r="H209" s="59"/>
      <c r="I209" s="74"/>
    </row>
    <row r="210" spans="1:9" s="46" customFormat="1" ht="45.75">
      <c r="A210" s="55" t="s">
        <v>173</v>
      </c>
      <c r="B210" s="60" t="s">
        <v>726</v>
      </c>
      <c r="C210" s="60" t="s">
        <v>702</v>
      </c>
      <c r="D210" s="60" t="s">
        <v>706</v>
      </c>
      <c r="E210" s="81" t="s">
        <v>244</v>
      </c>
      <c r="F210" s="58"/>
      <c r="G210" s="59">
        <v>61594.7</v>
      </c>
      <c r="H210" s="59"/>
      <c r="I210" s="74"/>
    </row>
    <row r="211" spans="1:9" s="46" customFormat="1" ht="45.75">
      <c r="A211" s="55" t="s">
        <v>372</v>
      </c>
      <c r="B211" s="60" t="s">
        <v>726</v>
      </c>
      <c r="C211" s="60" t="s">
        <v>702</v>
      </c>
      <c r="D211" s="60" t="s">
        <v>706</v>
      </c>
      <c r="E211" s="75" t="s">
        <v>247</v>
      </c>
      <c r="F211" s="58"/>
      <c r="G211" s="59">
        <v>32545.3</v>
      </c>
      <c r="H211" s="59"/>
      <c r="I211" s="74"/>
    </row>
    <row r="212" spans="1:9" s="46" customFormat="1" ht="60.75">
      <c r="A212" s="55" t="s">
        <v>122</v>
      </c>
      <c r="B212" s="60" t="s">
        <v>726</v>
      </c>
      <c r="C212" s="60" t="s">
        <v>702</v>
      </c>
      <c r="D212" s="60" t="s">
        <v>706</v>
      </c>
      <c r="E212" s="75" t="s">
        <v>246</v>
      </c>
      <c r="F212" s="58"/>
      <c r="G212" s="59">
        <v>26393.3</v>
      </c>
      <c r="H212" s="59"/>
      <c r="I212" s="74"/>
    </row>
    <row r="213" spans="1:9" s="46" customFormat="1" ht="30.75">
      <c r="A213" s="22" t="s">
        <v>506</v>
      </c>
      <c r="B213" s="60" t="s">
        <v>726</v>
      </c>
      <c r="C213" s="60" t="s">
        <v>702</v>
      </c>
      <c r="D213" s="60" t="s">
        <v>706</v>
      </c>
      <c r="E213" s="75" t="s">
        <v>246</v>
      </c>
      <c r="F213" s="58">
        <v>200</v>
      </c>
      <c r="G213" s="59">
        <v>26393.3</v>
      </c>
      <c r="H213" s="59"/>
      <c r="I213" s="74"/>
    </row>
    <row r="214" spans="1:9" s="46" customFormat="1" ht="30.75">
      <c r="A214" s="22" t="s">
        <v>507</v>
      </c>
      <c r="B214" s="60" t="s">
        <v>726</v>
      </c>
      <c r="C214" s="60" t="s">
        <v>702</v>
      </c>
      <c r="D214" s="60" t="s">
        <v>706</v>
      </c>
      <c r="E214" s="75" t="s">
        <v>246</v>
      </c>
      <c r="F214" s="58">
        <v>240</v>
      </c>
      <c r="G214" s="59">
        <v>26393.3</v>
      </c>
      <c r="H214" s="59"/>
      <c r="I214" s="74"/>
    </row>
    <row r="215" spans="1:9" s="46" customFormat="1" ht="15.75">
      <c r="A215" s="22" t="s">
        <v>478</v>
      </c>
      <c r="B215" s="60" t="s">
        <v>726</v>
      </c>
      <c r="C215" s="60" t="s">
        <v>702</v>
      </c>
      <c r="D215" s="60" t="s">
        <v>706</v>
      </c>
      <c r="E215" s="75" t="s">
        <v>248</v>
      </c>
      <c r="F215" s="58"/>
      <c r="G215" s="59">
        <v>6152</v>
      </c>
      <c r="H215" s="59"/>
      <c r="I215" s="74"/>
    </row>
    <row r="216" spans="1:9" s="46" customFormat="1" ht="30.75">
      <c r="A216" s="22" t="s">
        <v>506</v>
      </c>
      <c r="B216" s="60" t="s">
        <v>726</v>
      </c>
      <c r="C216" s="60" t="s">
        <v>702</v>
      </c>
      <c r="D216" s="60" t="s">
        <v>706</v>
      </c>
      <c r="E216" s="75" t="s">
        <v>248</v>
      </c>
      <c r="F216" s="58">
        <v>200</v>
      </c>
      <c r="G216" s="59">
        <v>6152</v>
      </c>
      <c r="H216" s="59"/>
      <c r="I216" s="74"/>
    </row>
    <row r="217" spans="1:9" s="46" customFormat="1" ht="30.75">
      <c r="A217" s="22" t="s">
        <v>507</v>
      </c>
      <c r="B217" s="60" t="s">
        <v>726</v>
      </c>
      <c r="C217" s="60" t="s">
        <v>702</v>
      </c>
      <c r="D217" s="60" t="s">
        <v>706</v>
      </c>
      <c r="E217" s="75" t="s">
        <v>248</v>
      </c>
      <c r="F217" s="58">
        <v>240</v>
      </c>
      <c r="G217" s="59">
        <v>6152</v>
      </c>
      <c r="H217" s="59"/>
      <c r="I217" s="74"/>
    </row>
    <row r="218" spans="1:9" s="46" customFormat="1" ht="60.75">
      <c r="A218" s="22" t="s">
        <v>387</v>
      </c>
      <c r="B218" s="60" t="s">
        <v>726</v>
      </c>
      <c r="C218" s="60" t="s">
        <v>702</v>
      </c>
      <c r="D218" s="60" t="s">
        <v>706</v>
      </c>
      <c r="E218" s="75" t="s">
        <v>250</v>
      </c>
      <c r="F218" s="58"/>
      <c r="G218" s="59">
        <v>25049.4</v>
      </c>
      <c r="H218" s="59"/>
      <c r="I218" s="74"/>
    </row>
    <row r="219" spans="1:9" s="46" customFormat="1" ht="135.75">
      <c r="A219" s="22" t="s">
        <v>3</v>
      </c>
      <c r="B219" s="60" t="s">
        <v>726</v>
      </c>
      <c r="C219" s="60" t="s">
        <v>702</v>
      </c>
      <c r="D219" s="60" t="s">
        <v>706</v>
      </c>
      <c r="E219" s="75" t="s">
        <v>249</v>
      </c>
      <c r="F219" s="58"/>
      <c r="G219" s="59">
        <v>10049.4</v>
      </c>
      <c r="H219" s="59"/>
      <c r="I219" s="74"/>
    </row>
    <row r="220" spans="1:9" s="46" customFormat="1" ht="30.75">
      <c r="A220" s="22" t="s">
        <v>506</v>
      </c>
      <c r="B220" s="60" t="s">
        <v>726</v>
      </c>
      <c r="C220" s="60" t="s">
        <v>702</v>
      </c>
      <c r="D220" s="60" t="s">
        <v>706</v>
      </c>
      <c r="E220" s="75" t="s">
        <v>249</v>
      </c>
      <c r="F220" s="58">
        <v>200</v>
      </c>
      <c r="G220" s="59">
        <v>10049.4</v>
      </c>
      <c r="H220" s="59"/>
      <c r="I220" s="74"/>
    </row>
    <row r="221" spans="1:9" s="46" customFormat="1" ht="30.75">
      <c r="A221" s="22" t="s">
        <v>507</v>
      </c>
      <c r="B221" s="60" t="s">
        <v>726</v>
      </c>
      <c r="C221" s="60" t="s">
        <v>702</v>
      </c>
      <c r="D221" s="60" t="s">
        <v>706</v>
      </c>
      <c r="E221" s="75" t="s">
        <v>249</v>
      </c>
      <c r="F221" s="58">
        <v>240</v>
      </c>
      <c r="G221" s="59">
        <v>10049.4</v>
      </c>
      <c r="H221" s="59"/>
      <c r="I221" s="74"/>
    </row>
    <row r="222" spans="1:9" s="46" customFormat="1" ht="15.75">
      <c r="A222" s="22" t="s">
        <v>251</v>
      </c>
      <c r="B222" s="60" t="s">
        <v>726</v>
      </c>
      <c r="C222" s="60" t="s">
        <v>702</v>
      </c>
      <c r="D222" s="60" t="s">
        <v>706</v>
      </c>
      <c r="E222" s="81" t="s">
        <v>252</v>
      </c>
      <c r="F222" s="58"/>
      <c r="G222" s="59">
        <v>15000</v>
      </c>
      <c r="H222" s="59"/>
      <c r="I222" s="74"/>
    </row>
    <row r="223" spans="1:9" s="46" customFormat="1" ht="30.75">
      <c r="A223" s="22" t="s">
        <v>506</v>
      </c>
      <c r="B223" s="60" t="s">
        <v>726</v>
      </c>
      <c r="C223" s="60" t="s">
        <v>702</v>
      </c>
      <c r="D223" s="60" t="s">
        <v>706</v>
      </c>
      <c r="E223" s="81" t="s">
        <v>252</v>
      </c>
      <c r="F223" s="58">
        <v>200</v>
      </c>
      <c r="G223" s="59">
        <v>15000</v>
      </c>
      <c r="H223" s="59"/>
      <c r="I223" s="74"/>
    </row>
    <row r="224" spans="1:9" s="46" customFormat="1" ht="30.75">
      <c r="A224" s="22" t="s">
        <v>507</v>
      </c>
      <c r="B224" s="60" t="s">
        <v>726</v>
      </c>
      <c r="C224" s="60" t="s">
        <v>702</v>
      </c>
      <c r="D224" s="60" t="s">
        <v>706</v>
      </c>
      <c r="E224" s="75" t="s">
        <v>252</v>
      </c>
      <c r="F224" s="58">
        <v>240</v>
      </c>
      <c r="G224" s="59">
        <v>15000</v>
      </c>
      <c r="H224" s="59"/>
      <c r="I224" s="74"/>
    </row>
    <row r="225" spans="1:9" s="46" customFormat="1" ht="60.75">
      <c r="A225" s="22" t="s">
        <v>359</v>
      </c>
      <c r="B225" s="60" t="s">
        <v>726</v>
      </c>
      <c r="C225" s="60" t="s">
        <v>702</v>
      </c>
      <c r="D225" s="60" t="s">
        <v>706</v>
      </c>
      <c r="E225" s="81" t="s">
        <v>652</v>
      </c>
      <c r="F225" s="58"/>
      <c r="G225" s="59">
        <v>4000</v>
      </c>
      <c r="H225" s="59"/>
      <c r="I225" s="74"/>
    </row>
    <row r="226" spans="1:9" s="46" customFormat="1" ht="30.75">
      <c r="A226" s="9" t="s">
        <v>130</v>
      </c>
      <c r="B226" s="60" t="s">
        <v>726</v>
      </c>
      <c r="C226" s="60" t="s">
        <v>702</v>
      </c>
      <c r="D226" s="60" t="s">
        <v>706</v>
      </c>
      <c r="E226" s="81" t="s">
        <v>253</v>
      </c>
      <c r="F226" s="58"/>
      <c r="G226" s="59">
        <v>3000</v>
      </c>
      <c r="H226" s="59"/>
      <c r="I226" s="74"/>
    </row>
    <row r="227" spans="1:9" s="46" customFormat="1" ht="30.75">
      <c r="A227" s="22" t="s">
        <v>506</v>
      </c>
      <c r="B227" s="60" t="s">
        <v>726</v>
      </c>
      <c r="C227" s="60" t="s">
        <v>702</v>
      </c>
      <c r="D227" s="60" t="s">
        <v>706</v>
      </c>
      <c r="E227" s="81" t="s">
        <v>253</v>
      </c>
      <c r="F227" s="58">
        <v>200</v>
      </c>
      <c r="G227" s="59">
        <v>3000</v>
      </c>
      <c r="H227" s="59"/>
      <c r="I227" s="74"/>
    </row>
    <row r="228" spans="1:9" s="46" customFormat="1" ht="30.75">
      <c r="A228" s="22" t="s">
        <v>507</v>
      </c>
      <c r="B228" s="60" t="s">
        <v>726</v>
      </c>
      <c r="C228" s="60" t="s">
        <v>702</v>
      </c>
      <c r="D228" s="60" t="s">
        <v>706</v>
      </c>
      <c r="E228" s="81" t="s">
        <v>253</v>
      </c>
      <c r="F228" s="58">
        <v>240</v>
      </c>
      <c r="G228" s="59">
        <v>3000</v>
      </c>
      <c r="H228" s="59"/>
      <c r="I228" s="74"/>
    </row>
    <row r="229" spans="1:9" s="46" customFormat="1" ht="45.75">
      <c r="A229" s="22" t="s">
        <v>255</v>
      </c>
      <c r="B229" s="60" t="s">
        <v>726</v>
      </c>
      <c r="C229" s="60" t="s">
        <v>702</v>
      </c>
      <c r="D229" s="60" t="s">
        <v>706</v>
      </c>
      <c r="E229" s="81" t="s">
        <v>256</v>
      </c>
      <c r="F229" s="58"/>
      <c r="G229" s="59">
        <v>1000</v>
      </c>
      <c r="H229" s="59"/>
      <c r="I229" s="74"/>
    </row>
    <row r="230" spans="1:9" s="46" customFormat="1" ht="30.75">
      <c r="A230" s="22" t="s">
        <v>506</v>
      </c>
      <c r="B230" s="60" t="s">
        <v>726</v>
      </c>
      <c r="C230" s="60" t="s">
        <v>702</v>
      </c>
      <c r="D230" s="60" t="s">
        <v>706</v>
      </c>
      <c r="E230" s="81" t="s">
        <v>256</v>
      </c>
      <c r="F230" s="58">
        <v>200</v>
      </c>
      <c r="G230" s="59">
        <v>1000</v>
      </c>
      <c r="H230" s="59"/>
      <c r="I230" s="74"/>
    </row>
    <row r="231" spans="1:9" s="46" customFormat="1" ht="30.75">
      <c r="A231" s="22" t="s">
        <v>507</v>
      </c>
      <c r="B231" s="60" t="s">
        <v>726</v>
      </c>
      <c r="C231" s="60" t="s">
        <v>702</v>
      </c>
      <c r="D231" s="60" t="s">
        <v>706</v>
      </c>
      <c r="E231" s="81" t="s">
        <v>256</v>
      </c>
      <c r="F231" s="58">
        <v>240</v>
      </c>
      <c r="G231" s="59">
        <v>1000</v>
      </c>
      <c r="H231" s="59"/>
      <c r="I231" s="74"/>
    </row>
    <row r="232" spans="1:9" s="46" customFormat="1" ht="15.75">
      <c r="A232" s="53" t="s">
        <v>453</v>
      </c>
      <c r="B232" s="60" t="s">
        <v>726</v>
      </c>
      <c r="C232" s="60" t="s">
        <v>702</v>
      </c>
      <c r="D232" s="60" t="s">
        <v>707</v>
      </c>
      <c r="E232" s="96"/>
      <c r="F232" s="58"/>
      <c r="G232" s="59">
        <v>2948.5</v>
      </c>
      <c r="H232" s="59"/>
      <c r="I232" s="74"/>
    </row>
    <row r="233" spans="1:9" s="46" customFormat="1" ht="45.75">
      <c r="A233" s="55" t="s">
        <v>116</v>
      </c>
      <c r="B233" s="60" t="s">
        <v>726</v>
      </c>
      <c r="C233" s="60" t="s">
        <v>702</v>
      </c>
      <c r="D233" s="60" t="s">
        <v>707</v>
      </c>
      <c r="E233" s="96" t="s">
        <v>209</v>
      </c>
      <c r="F233" s="58"/>
      <c r="G233" s="59">
        <v>2848.5</v>
      </c>
      <c r="H233" s="59"/>
      <c r="I233" s="74"/>
    </row>
    <row r="234" spans="1:9" s="46" customFormat="1" ht="60.75">
      <c r="A234" s="57" t="s">
        <v>235</v>
      </c>
      <c r="B234" s="60" t="s">
        <v>726</v>
      </c>
      <c r="C234" s="60" t="s">
        <v>702</v>
      </c>
      <c r="D234" s="60" t="s">
        <v>707</v>
      </c>
      <c r="E234" s="81" t="s">
        <v>234</v>
      </c>
      <c r="F234" s="58"/>
      <c r="G234" s="59">
        <v>2848.5</v>
      </c>
      <c r="H234" s="59">
        <v>0</v>
      </c>
      <c r="I234" s="74"/>
    </row>
    <row r="235" spans="1:9" s="46" customFormat="1" ht="45.75">
      <c r="A235" s="57" t="s">
        <v>68</v>
      </c>
      <c r="B235" s="60" t="s">
        <v>726</v>
      </c>
      <c r="C235" s="60" t="s">
        <v>702</v>
      </c>
      <c r="D235" s="60" t="s">
        <v>707</v>
      </c>
      <c r="E235" s="97" t="s">
        <v>236</v>
      </c>
      <c r="F235" s="58"/>
      <c r="G235" s="59">
        <v>2483.5</v>
      </c>
      <c r="H235" s="59"/>
      <c r="I235" s="74"/>
    </row>
    <row r="236" spans="1:9" s="46" customFormat="1" ht="30">
      <c r="A236" s="86" t="s">
        <v>506</v>
      </c>
      <c r="B236" s="60" t="s">
        <v>726</v>
      </c>
      <c r="C236" s="60" t="s">
        <v>702</v>
      </c>
      <c r="D236" s="60" t="s">
        <v>707</v>
      </c>
      <c r="E236" s="97" t="s">
        <v>236</v>
      </c>
      <c r="F236" s="58">
        <v>200</v>
      </c>
      <c r="G236" s="59">
        <v>2483.5</v>
      </c>
      <c r="H236" s="59"/>
      <c r="I236" s="74"/>
    </row>
    <row r="237" spans="1:9" s="46" customFormat="1" ht="30.75">
      <c r="A237" s="57" t="s">
        <v>505</v>
      </c>
      <c r="B237" s="60" t="s">
        <v>726</v>
      </c>
      <c r="C237" s="60" t="s">
        <v>702</v>
      </c>
      <c r="D237" s="60" t="s">
        <v>707</v>
      </c>
      <c r="E237" s="97" t="s">
        <v>236</v>
      </c>
      <c r="F237" s="58">
        <v>240</v>
      </c>
      <c r="G237" s="59">
        <v>2483.5</v>
      </c>
      <c r="H237" s="59"/>
      <c r="I237" s="74"/>
    </row>
    <row r="238" spans="1:9" s="46" customFormat="1" ht="105.75">
      <c r="A238" s="57" t="s">
        <v>444</v>
      </c>
      <c r="B238" s="60" t="s">
        <v>726</v>
      </c>
      <c r="C238" s="60" t="s">
        <v>702</v>
      </c>
      <c r="D238" s="60" t="s">
        <v>707</v>
      </c>
      <c r="E238" s="97" t="s">
        <v>276</v>
      </c>
      <c r="F238" s="58"/>
      <c r="G238" s="59">
        <v>220</v>
      </c>
      <c r="H238" s="59"/>
      <c r="I238" s="74"/>
    </row>
    <row r="239" spans="1:9" s="46" customFormat="1" ht="30">
      <c r="A239" s="86" t="s">
        <v>506</v>
      </c>
      <c r="B239" s="60" t="s">
        <v>726</v>
      </c>
      <c r="C239" s="60" t="s">
        <v>702</v>
      </c>
      <c r="D239" s="60" t="s">
        <v>707</v>
      </c>
      <c r="E239" s="97" t="s">
        <v>276</v>
      </c>
      <c r="F239" s="58">
        <v>200</v>
      </c>
      <c r="G239" s="59">
        <v>220</v>
      </c>
      <c r="H239" s="59"/>
      <c r="I239" s="74"/>
    </row>
    <row r="240" spans="1:9" s="46" customFormat="1" ht="30.75">
      <c r="A240" s="57" t="s">
        <v>505</v>
      </c>
      <c r="B240" s="60" t="s">
        <v>726</v>
      </c>
      <c r="C240" s="60" t="s">
        <v>702</v>
      </c>
      <c r="D240" s="60" t="s">
        <v>707</v>
      </c>
      <c r="E240" s="97" t="s">
        <v>276</v>
      </c>
      <c r="F240" s="58">
        <v>240</v>
      </c>
      <c r="G240" s="59">
        <v>220</v>
      </c>
      <c r="H240" s="59"/>
      <c r="I240" s="74"/>
    </row>
    <row r="241" spans="1:9" s="46" customFormat="1" ht="45.75">
      <c r="A241" s="57" t="s">
        <v>448</v>
      </c>
      <c r="B241" s="60" t="s">
        <v>726</v>
      </c>
      <c r="C241" s="60" t="s">
        <v>702</v>
      </c>
      <c r="D241" s="60" t="s">
        <v>707</v>
      </c>
      <c r="E241" s="97" t="s">
        <v>277</v>
      </c>
      <c r="F241" s="58"/>
      <c r="G241" s="59">
        <v>145</v>
      </c>
      <c r="H241" s="59"/>
      <c r="I241" s="74"/>
    </row>
    <row r="242" spans="1:9" s="46" customFormat="1" ht="30">
      <c r="A242" s="86" t="s">
        <v>506</v>
      </c>
      <c r="B242" s="60" t="s">
        <v>726</v>
      </c>
      <c r="C242" s="60" t="s">
        <v>702</v>
      </c>
      <c r="D242" s="60" t="s">
        <v>707</v>
      </c>
      <c r="E242" s="97" t="s">
        <v>277</v>
      </c>
      <c r="F242" s="58">
        <v>200</v>
      </c>
      <c r="G242" s="59">
        <v>145</v>
      </c>
      <c r="H242" s="59"/>
      <c r="I242" s="74"/>
    </row>
    <row r="243" spans="1:9" s="46" customFormat="1" ht="30.75">
      <c r="A243" s="57" t="s">
        <v>505</v>
      </c>
      <c r="B243" s="60" t="s">
        <v>726</v>
      </c>
      <c r="C243" s="60" t="s">
        <v>702</v>
      </c>
      <c r="D243" s="60" t="s">
        <v>707</v>
      </c>
      <c r="E243" s="97" t="s">
        <v>277</v>
      </c>
      <c r="F243" s="58">
        <v>240</v>
      </c>
      <c r="G243" s="59">
        <v>145</v>
      </c>
      <c r="H243" s="59"/>
      <c r="I243" s="74"/>
    </row>
    <row r="244" spans="1:9" s="46" customFormat="1" ht="45.75">
      <c r="A244" s="55" t="s">
        <v>121</v>
      </c>
      <c r="B244" s="60" t="s">
        <v>726</v>
      </c>
      <c r="C244" s="60" t="s">
        <v>702</v>
      </c>
      <c r="D244" s="60" t="s">
        <v>707</v>
      </c>
      <c r="E244" s="96" t="s">
        <v>239</v>
      </c>
      <c r="F244" s="58"/>
      <c r="G244" s="59">
        <v>100</v>
      </c>
      <c r="H244" s="59"/>
      <c r="I244" s="74"/>
    </row>
    <row r="245" spans="1:9" s="46" customFormat="1" ht="45.75">
      <c r="A245" s="55" t="s">
        <v>445</v>
      </c>
      <c r="B245" s="60" t="s">
        <v>726</v>
      </c>
      <c r="C245" s="60" t="s">
        <v>702</v>
      </c>
      <c r="D245" s="60" t="s">
        <v>707</v>
      </c>
      <c r="E245" s="96" t="s">
        <v>240</v>
      </c>
      <c r="F245" s="58"/>
      <c r="G245" s="59">
        <v>100</v>
      </c>
      <c r="H245" s="59">
        <v>0</v>
      </c>
      <c r="I245" s="74"/>
    </row>
    <row r="246" spans="1:9" s="46" customFormat="1" ht="60.75">
      <c r="A246" s="66" t="s">
        <v>631</v>
      </c>
      <c r="B246" s="60" t="s">
        <v>726</v>
      </c>
      <c r="C246" s="60" t="s">
        <v>702</v>
      </c>
      <c r="D246" s="60" t="s">
        <v>707</v>
      </c>
      <c r="E246" s="96" t="s">
        <v>606</v>
      </c>
      <c r="F246" s="58"/>
      <c r="G246" s="59">
        <v>100</v>
      </c>
      <c r="H246" s="59">
        <v>0</v>
      </c>
      <c r="I246" s="74"/>
    </row>
    <row r="247" spans="1:9" s="46" customFormat="1" ht="60.75">
      <c r="A247" s="66" t="s">
        <v>739</v>
      </c>
      <c r="B247" s="60" t="s">
        <v>726</v>
      </c>
      <c r="C247" s="60" t="s">
        <v>702</v>
      </c>
      <c r="D247" s="60" t="s">
        <v>707</v>
      </c>
      <c r="E247" s="96" t="s">
        <v>603</v>
      </c>
      <c r="F247" s="58"/>
      <c r="G247" s="59">
        <v>100</v>
      </c>
      <c r="H247" s="59">
        <v>0</v>
      </c>
      <c r="I247" s="74"/>
    </row>
    <row r="248" spans="1:9" s="46" customFormat="1" ht="30.75">
      <c r="A248" s="22" t="s">
        <v>506</v>
      </c>
      <c r="B248" s="60" t="s">
        <v>726</v>
      </c>
      <c r="C248" s="60" t="s">
        <v>702</v>
      </c>
      <c r="D248" s="60" t="s">
        <v>707</v>
      </c>
      <c r="E248" s="81" t="s">
        <v>603</v>
      </c>
      <c r="F248" s="58"/>
      <c r="G248" s="59">
        <v>100</v>
      </c>
      <c r="H248" s="59"/>
      <c r="I248" s="74"/>
    </row>
    <row r="249" spans="1:9" s="46" customFormat="1" ht="30.75">
      <c r="A249" s="22" t="s">
        <v>507</v>
      </c>
      <c r="B249" s="60" t="s">
        <v>726</v>
      </c>
      <c r="C249" s="60" t="s">
        <v>702</v>
      </c>
      <c r="D249" s="60" t="s">
        <v>707</v>
      </c>
      <c r="E249" s="96" t="s">
        <v>603</v>
      </c>
      <c r="F249" s="58">
        <v>200</v>
      </c>
      <c r="G249" s="59">
        <v>100</v>
      </c>
      <c r="H249" s="59"/>
      <c r="I249" s="74"/>
    </row>
    <row r="250" spans="1:9" s="46" customFormat="1" ht="30.75">
      <c r="A250" s="62" t="s">
        <v>510</v>
      </c>
      <c r="B250" s="60" t="s">
        <v>726</v>
      </c>
      <c r="C250" s="60" t="s">
        <v>702</v>
      </c>
      <c r="D250" s="60" t="s">
        <v>707</v>
      </c>
      <c r="E250" s="96" t="s">
        <v>603</v>
      </c>
      <c r="F250" s="58">
        <v>240</v>
      </c>
      <c r="G250" s="59">
        <v>100</v>
      </c>
      <c r="H250" s="59"/>
      <c r="I250" s="74"/>
    </row>
    <row r="251" spans="1:9" s="46" customFormat="1" ht="15.75">
      <c r="A251" s="22" t="s">
        <v>679</v>
      </c>
      <c r="B251" s="60" t="s">
        <v>726</v>
      </c>
      <c r="C251" s="60" t="s">
        <v>702</v>
      </c>
      <c r="D251" s="60" t="s">
        <v>703</v>
      </c>
      <c r="E251" s="81"/>
      <c r="F251" s="58"/>
      <c r="G251" s="59">
        <v>90368.8</v>
      </c>
      <c r="H251" s="59">
        <v>0</v>
      </c>
      <c r="I251" s="74"/>
    </row>
    <row r="252" spans="1:9" s="46" customFormat="1" ht="45.75">
      <c r="A252" s="55" t="s">
        <v>128</v>
      </c>
      <c r="B252" s="60" t="s">
        <v>726</v>
      </c>
      <c r="C252" s="60" t="s">
        <v>702</v>
      </c>
      <c r="D252" s="60" t="s">
        <v>703</v>
      </c>
      <c r="E252" s="81" t="s">
        <v>197</v>
      </c>
      <c r="F252" s="58"/>
      <c r="G252" s="59">
        <v>1520</v>
      </c>
      <c r="H252" s="59"/>
      <c r="I252" s="74"/>
    </row>
    <row r="253" spans="1:9" s="46" customFormat="1" ht="30.75">
      <c r="A253" s="55" t="s">
        <v>394</v>
      </c>
      <c r="B253" s="60" t="s">
        <v>726</v>
      </c>
      <c r="C253" s="60" t="s">
        <v>702</v>
      </c>
      <c r="D253" s="60" t="s">
        <v>703</v>
      </c>
      <c r="E253" s="81" t="s">
        <v>198</v>
      </c>
      <c r="F253" s="58"/>
      <c r="G253" s="59">
        <v>1100</v>
      </c>
      <c r="H253" s="59"/>
      <c r="I253" s="74"/>
    </row>
    <row r="254" spans="1:9" s="46" customFormat="1" ht="45.75">
      <c r="A254" s="55" t="s">
        <v>159</v>
      </c>
      <c r="B254" s="60" t="s">
        <v>726</v>
      </c>
      <c r="C254" s="60" t="s">
        <v>702</v>
      </c>
      <c r="D254" s="60" t="s">
        <v>703</v>
      </c>
      <c r="E254" s="81" t="s">
        <v>199</v>
      </c>
      <c r="F254" s="58"/>
      <c r="G254" s="59">
        <v>1100</v>
      </c>
      <c r="H254" s="59"/>
      <c r="I254" s="74"/>
    </row>
    <row r="255" spans="1:9" s="46" customFormat="1" ht="60.75">
      <c r="A255" s="55" t="s">
        <v>64</v>
      </c>
      <c r="B255" s="60" t="s">
        <v>726</v>
      </c>
      <c r="C255" s="60" t="s">
        <v>702</v>
      </c>
      <c r="D255" s="60" t="s">
        <v>703</v>
      </c>
      <c r="E255" s="81" t="s">
        <v>200</v>
      </c>
      <c r="F255" s="58"/>
      <c r="G255" s="59">
        <v>400</v>
      </c>
      <c r="H255" s="59"/>
      <c r="I255" s="74"/>
    </row>
    <row r="256" spans="1:9" s="46" customFormat="1" ht="15.75">
      <c r="A256" s="22" t="s">
        <v>508</v>
      </c>
      <c r="B256" s="60" t="s">
        <v>726</v>
      </c>
      <c r="C256" s="60" t="s">
        <v>702</v>
      </c>
      <c r="D256" s="60" t="s">
        <v>703</v>
      </c>
      <c r="E256" s="81" t="s">
        <v>200</v>
      </c>
      <c r="F256" s="58">
        <v>800</v>
      </c>
      <c r="G256" s="59">
        <v>400</v>
      </c>
      <c r="H256" s="59"/>
      <c r="I256" s="74"/>
    </row>
    <row r="257" spans="1:9" s="46" customFormat="1" ht="45.75">
      <c r="A257" s="22" t="s">
        <v>483</v>
      </c>
      <c r="B257" s="60" t="s">
        <v>726</v>
      </c>
      <c r="C257" s="60" t="s">
        <v>702</v>
      </c>
      <c r="D257" s="60" t="s">
        <v>703</v>
      </c>
      <c r="E257" s="81" t="s">
        <v>200</v>
      </c>
      <c r="F257" s="58">
        <v>810</v>
      </c>
      <c r="G257" s="59">
        <v>400</v>
      </c>
      <c r="H257" s="59"/>
      <c r="I257" s="74"/>
    </row>
    <row r="258" spans="1:9" s="46" customFormat="1" ht="210.75">
      <c r="A258" s="22" t="s">
        <v>0</v>
      </c>
      <c r="B258" s="60" t="s">
        <v>726</v>
      </c>
      <c r="C258" s="60" t="s">
        <v>702</v>
      </c>
      <c r="D258" s="60" t="s">
        <v>703</v>
      </c>
      <c r="E258" s="81" t="s">
        <v>201</v>
      </c>
      <c r="F258" s="58"/>
      <c r="G258" s="59">
        <v>100</v>
      </c>
      <c r="H258" s="59"/>
      <c r="I258" s="74"/>
    </row>
    <row r="259" spans="1:9" s="46" customFormat="1" ht="15.75">
      <c r="A259" s="22" t="s">
        <v>508</v>
      </c>
      <c r="B259" s="60" t="s">
        <v>726</v>
      </c>
      <c r="C259" s="60" t="s">
        <v>702</v>
      </c>
      <c r="D259" s="60" t="s">
        <v>703</v>
      </c>
      <c r="E259" s="81" t="s">
        <v>201</v>
      </c>
      <c r="F259" s="58">
        <v>800</v>
      </c>
      <c r="G259" s="59">
        <v>100</v>
      </c>
      <c r="H259" s="59"/>
      <c r="I259" s="74"/>
    </row>
    <row r="260" spans="1:9" s="46" customFormat="1" ht="45.75">
      <c r="A260" s="22" t="s">
        <v>483</v>
      </c>
      <c r="B260" s="60" t="s">
        <v>726</v>
      </c>
      <c r="C260" s="60" t="s">
        <v>702</v>
      </c>
      <c r="D260" s="60" t="s">
        <v>703</v>
      </c>
      <c r="E260" s="81" t="s">
        <v>201</v>
      </c>
      <c r="F260" s="58">
        <v>810</v>
      </c>
      <c r="G260" s="59">
        <v>100</v>
      </c>
      <c r="H260" s="59"/>
      <c r="I260" s="74"/>
    </row>
    <row r="261" spans="1:9" s="46" customFormat="1" ht="30.75">
      <c r="A261" s="22" t="s">
        <v>65</v>
      </c>
      <c r="B261" s="60" t="s">
        <v>726</v>
      </c>
      <c r="C261" s="60" t="s">
        <v>702</v>
      </c>
      <c r="D261" s="60" t="s">
        <v>703</v>
      </c>
      <c r="E261" s="81" t="s">
        <v>202</v>
      </c>
      <c r="F261" s="58"/>
      <c r="G261" s="59">
        <v>400</v>
      </c>
      <c r="H261" s="59"/>
      <c r="I261" s="74"/>
    </row>
    <row r="262" spans="1:9" s="46" customFormat="1" ht="30.75">
      <c r="A262" s="22" t="s">
        <v>506</v>
      </c>
      <c r="B262" s="60" t="s">
        <v>726</v>
      </c>
      <c r="C262" s="60" t="s">
        <v>702</v>
      </c>
      <c r="D262" s="60" t="s">
        <v>703</v>
      </c>
      <c r="E262" s="81" t="s">
        <v>202</v>
      </c>
      <c r="F262" s="58">
        <v>200</v>
      </c>
      <c r="G262" s="59">
        <v>400</v>
      </c>
      <c r="H262" s="59"/>
      <c r="I262" s="74"/>
    </row>
    <row r="263" spans="1:9" s="46" customFormat="1" ht="30.75">
      <c r="A263" s="22" t="s">
        <v>507</v>
      </c>
      <c r="B263" s="60" t="s">
        <v>726</v>
      </c>
      <c r="C263" s="60" t="s">
        <v>702</v>
      </c>
      <c r="D263" s="60" t="s">
        <v>703</v>
      </c>
      <c r="E263" s="81" t="s">
        <v>202</v>
      </c>
      <c r="F263" s="58">
        <v>240</v>
      </c>
      <c r="G263" s="59">
        <v>400</v>
      </c>
      <c r="H263" s="59"/>
      <c r="I263" s="74"/>
    </row>
    <row r="264" spans="1:9" s="46" customFormat="1" ht="45.75">
      <c r="A264" s="22" t="s">
        <v>266</v>
      </c>
      <c r="B264" s="60" t="s">
        <v>726</v>
      </c>
      <c r="C264" s="60" t="s">
        <v>702</v>
      </c>
      <c r="D264" s="60" t="s">
        <v>703</v>
      </c>
      <c r="E264" s="81" t="s">
        <v>267</v>
      </c>
      <c r="F264" s="58"/>
      <c r="G264" s="59">
        <v>200</v>
      </c>
      <c r="H264" s="59"/>
      <c r="I264" s="74"/>
    </row>
    <row r="265" spans="1:9" s="46" customFormat="1" ht="15.75">
      <c r="A265" s="22" t="s">
        <v>508</v>
      </c>
      <c r="B265" s="60" t="s">
        <v>726</v>
      </c>
      <c r="C265" s="60" t="s">
        <v>702</v>
      </c>
      <c r="D265" s="60" t="s">
        <v>703</v>
      </c>
      <c r="E265" s="81" t="s">
        <v>267</v>
      </c>
      <c r="F265" s="58">
        <v>800</v>
      </c>
      <c r="G265" s="59">
        <v>200</v>
      </c>
      <c r="H265" s="59"/>
      <c r="I265" s="74"/>
    </row>
    <row r="266" spans="1:9" s="46" customFormat="1" ht="45.75">
      <c r="A266" s="22" t="s">
        <v>483</v>
      </c>
      <c r="B266" s="60" t="s">
        <v>726</v>
      </c>
      <c r="C266" s="60" t="s">
        <v>702</v>
      </c>
      <c r="D266" s="60" t="s">
        <v>703</v>
      </c>
      <c r="E266" s="81" t="s">
        <v>267</v>
      </c>
      <c r="F266" s="58">
        <v>810</v>
      </c>
      <c r="G266" s="59">
        <v>200</v>
      </c>
      <c r="H266" s="59"/>
      <c r="I266" s="74"/>
    </row>
    <row r="267" spans="1:9" s="46" customFormat="1" ht="30.75">
      <c r="A267" s="55" t="s">
        <v>395</v>
      </c>
      <c r="B267" s="60" t="s">
        <v>726</v>
      </c>
      <c r="C267" s="60" t="s">
        <v>702</v>
      </c>
      <c r="D267" s="60" t="s">
        <v>703</v>
      </c>
      <c r="E267" s="81" t="s">
        <v>203</v>
      </c>
      <c r="F267" s="58"/>
      <c r="G267" s="59">
        <v>420</v>
      </c>
      <c r="H267" s="59"/>
      <c r="I267" s="74"/>
    </row>
    <row r="268" spans="1:9" s="46" customFormat="1" ht="60.75">
      <c r="A268" s="55" t="s">
        <v>207</v>
      </c>
      <c r="B268" s="60" t="s">
        <v>726</v>
      </c>
      <c r="C268" s="60" t="s">
        <v>702</v>
      </c>
      <c r="D268" s="60" t="s">
        <v>703</v>
      </c>
      <c r="E268" s="81" t="s">
        <v>206</v>
      </c>
      <c r="F268" s="58"/>
      <c r="G268" s="59">
        <v>420</v>
      </c>
      <c r="H268" s="59"/>
      <c r="I268" s="74"/>
    </row>
    <row r="269" spans="1:9" s="46" customFormat="1" ht="30.75">
      <c r="A269" s="22" t="s">
        <v>506</v>
      </c>
      <c r="B269" s="60" t="s">
        <v>726</v>
      </c>
      <c r="C269" s="60" t="s">
        <v>702</v>
      </c>
      <c r="D269" s="60" t="s">
        <v>703</v>
      </c>
      <c r="E269" s="81" t="s">
        <v>206</v>
      </c>
      <c r="F269" s="58">
        <v>200</v>
      </c>
      <c r="G269" s="59">
        <v>420</v>
      </c>
      <c r="H269" s="59"/>
      <c r="I269" s="74"/>
    </row>
    <row r="270" spans="1:9" s="46" customFormat="1" ht="30.75">
      <c r="A270" s="22" t="s">
        <v>507</v>
      </c>
      <c r="B270" s="60" t="s">
        <v>726</v>
      </c>
      <c r="C270" s="60" t="s">
        <v>702</v>
      </c>
      <c r="D270" s="60" t="s">
        <v>703</v>
      </c>
      <c r="E270" s="81" t="s">
        <v>206</v>
      </c>
      <c r="F270" s="58">
        <v>240</v>
      </c>
      <c r="G270" s="59">
        <v>420</v>
      </c>
      <c r="H270" s="59"/>
      <c r="I270" s="74"/>
    </row>
    <row r="271" spans="1:9" s="46" customFormat="1" ht="45.75">
      <c r="A271" s="55" t="s">
        <v>116</v>
      </c>
      <c r="B271" s="60" t="s">
        <v>726</v>
      </c>
      <c r="C271" s="60" t="s">
        <v>702</v>
      </c>
      <c r="D271" s="60" t="s">
        <v>703</v>
      </c>
      <c r="E271" s="81" t="s">
        <v>209</v>
      </c>
      <c r="F271" s="58"/>
      <c r="G271" s="59">
        <v>72991.8</v>
      </c>
      <c r="H271" s="59">
        <v>0</v>
      </c>
      <c r="I271" s="74"/>
    </row>
    <row r="272" spans="1:9" s="46" customFormat="1" ht="30.75">
      <c r="A272" s="55" t="s">
        <v>172</v>
      </c>
      <c r="B272" s="60" t="s">
        <v>726</v>
      </c>
      <c r="C272" s="60" t="s">
        <v>702</v>
      </c>
      <c r="D272" s="60" t="s">
        <v>703</v>
      </c>
      <c r="E272" s="81" t="s">
        <v>213</v>
      </c>
      <c r="F272" s="58"/>
      <c r="G272" s="59">
        <v>2220</v>
      </c>
      <c r="H272" s="59">
        <v>0</v>
      </c>
      <c r="I272" s="74"/>
    </row>
    <row r="273" spans="1:9" s="46" customFormat="1" ht="60.75">
      <c r="A273" s="22" t="s">
        <v>370</v>
      </c>
      <c r="B273" s="60" t="s">
        <v>726</v>
      </c>
      <c r="C273" s="60" t="s">
        <v>702</v>
      </c>
      <c r="D273" s="60" t="s">
        <v>703</v>
      </c>
      <c r="E273" s="81" t="s">
        <v>216</v>
      </c>
      <c r="F273" s="58"/>
      <c r="G273" s="59">
        <v>210</v>
      </c>
      <c r="H273" s="59"/>
      <c r="I273" s="74"/>
    </row>
    <row r="274" spans="1:9" s="46" customFormat="1" ht="30.75">
      <c r="A274" s="22" t="s">
        <v>506</v>
      </c>
      <c r="B274" s="60" t="s">
        <v>726</v>
      </c>
      <c r="C274" s="60" t="s">
        <v>702</v>
      </c>
      <c r="D274" s="60" t="s">
        <v>703</v>
      </c>
      <c r="E274" s="81" t="s">
        <v>216</v>
      </c>
      <c r="F274" s="58">
        <v>200</v>
      </c>
      <c r="G274" s="59">
        <v>210</v>
      </c>
      <c r="H274" s="59"/>
      <c r="I274" s="74"/>
    </row>
    <row r="275" spans="1:9" s="46" customFormat="1" ht="30.75">
      <c r="A275" s="22" t="s">
        <v>507</v>
      </c>
      <c r="B275" s="60" t="s">
        <v>726</v>
      </c>
      <c r="C275" s="60" t="s">
        <v>702</v>
      </c>
      <c r="D275" s="60" t="s">
        <v>703</v>
      </c>
      <c r="E275" s="81" t="s">
        <v>216</v>
      </c>
      <c r="F275" s="58">
        <v>240</v>
      </c>
      <c r="G275" s="59">
        <v>210</v>
      </c>
      <c r="H275" s="59"/>
      <c r="I275" s="74"/>
    </row>
    <row r="276" spans="1:9" s="46" customFormat="1" ht="75.75">
      <c r="A276" s="22" t="s">
        <v>2</v>
      </c>
      <c r="B276" s="60" t="s">
        <v>726</v>
      </c>
      <c r="C276" s="60" t="s">
        <v>702</v>
      </c>
      <c r="D276" s="60" t="s">
        <v>703</v>
      </c>
      <c r="E276" s="81" t="s">
        <v>218</v>
      </c>
      <c r="F276" s="58"/>
      <c r="G276" s="59">
        <v>2010</v>
      </c>
      <c r="H276" s="59"/>
      <c r="I276" s="74"/>
    </row>
    <row r="277" spans="1:9" s="46" customFormat="1" ht="30.75">
      <c r="A277" s="22" t="s">
        <v>506</v>
      </c>
      <c r="B277" s="60" t="s">
        <v>726</v>
      </c>
      <c r="C277" s="60" t="s">
        <v>702</v>
      </c>
      <c r="D277" s="60" t="s">
        <v>703</v>
      </c>
      <c r="E277" s="81" t="s">
        <v>218</v>
      </c>
      <c r="F277" s="58">
        <v>200</v>
      </c>
      <c r="G277" s="59">
        <v>2010</v>
      </c>
      <c r="H277" s="59"/>
      <c r="I277" s="74"/>
    </row>
    <row r="278" spans="1:9" s="46" customFormat="1" ht="30.75">
      <c r="A278" s="22" t="s">
        <v>507</v>
      </c>
      <c r="B278" s="60" t="s">
        <v>726</v>
      </c>
      <c r="C278" s="60" t="s">
        <v>702</v>
      </c>
      <c r="D278" s="60" t="s">
        <v>703</v>
      </c>
      <c r="E278" s="81" t="s">
        <v>218</v>
      </c>
      <c r="F278" s="58">
        <v>240</v>
      </c>
      <c r="G278" s="59">
        <v>2010</v>
      </c>
      <c r="H278" s="59"/>
      <c r="I278" s="74"/>
    </row>
    <row r="279" spans="1:9" s="46" customFormat="1" ht="15.75">
      <c r="A279" s="22" t="s">
        <v>427</v>
      </c>
      <c r="B279" s="60" t="s">
        <v>726</v>
      </c>
      <c r="C279" s="60" t="s">
        <v>702</v>
      </c>
      <c r="D279" s="60" t="s">
        <v>703</v>
      </c>
      <c r="E279" s="81" t="s">
        <v>292</v>
      </c>
      <c r="F279" s="58"/>
      <c r="G279" s="59">
        <v>70771.8</v>
      </c>
      <c r="H279" s="59"/>
      <c r="I279" s="74"/>
    </row>
    <row r="280" spans="1:9" s="46" customFormat="1" ht="30.75">
      <c r="A280" s="22" t="s">
        <v>139</v>
      </c>
      <c r="B280" s="60" t="s">
        <v>726</v>
      </c>
      <c r="C280" s="60" t="s">
        <v>702</v>
      </c>
      <c r="D280" s="60" t="s">
        <v>703</v>
      </c>
      <c r="E280" s="81" t="s">
        <v>731</v>
      </c>
      <c r="F280" s="58"/>
      <c r="G280" s="59">
        <v>15000</v>
      </c>
      <c r="H280" s="59"/>
      <c r="I280" s="74"/>
    </row>
    <row r="281" spans="1:9" s="46" customFormat="1" ht="30.75">
      <c r="A281" s="22" t="s">
        <v>139</v>
      </c>
      <c r="B281" s="60" t="s">
        <v>726</v>
      </c>
      <c r="C281" s="60" t="s">
        <v>702</v>
      </c>
      <c r="D281" s="60" t="s">
        <v>703</v>
      </c>
      <c r="E281" s="81" t="s">
        <v>731</v>
      </c>
      <c r="F281" s="58"/>
      <c r="G281" s="59">
        <v>15000</v>
      </c>
      <c r="H281" s="59"/>
      <c r="I281" s="74"/>
    </row>
    <row r="282" spans="1:9" s="46" customFormat="1" ht="60.75">
      <c r="A282" s="22" t="s">
        <v>538</v>
      </c>
      <c r="B282" s="60" t="s">
        <v>726</v>
      </c>
      <c r="C282" s="60" t="s">
        <v>702</v>
      </c>
      <c r="D282" s="60" t="s">
        <v>703</v>
      </c>
      <c r="E282" s="81" t="s">
        <v>731</v>
      </c>
      <c r="F282" s="58">
        <v>100</v>
      </c>
      <c r="G282" s="59">
        <v>15000</v>
      </c>
      <c r="H282" s="59"/>
      <c r="I282" s="74"/>
    </row>
    <row r="283" spans="1:9" s="46" customFormat="1" ht="15.75">
      <c r="A283" s="22" t="s">
        <v>475</v>
      </c>
      <c r="B283" s="60" t="s">
        <v>726</v>
      </c>
      <c r="C283" s="60" t="s">
        <v>702</v>
      </c>
      <c r="D283" s="60" t="s">
        <v>703</v>
      </c>
      <c r="E283" s="81" t="s">
        <v>731</v>
      </c>
      <c r="F283" s="58">
        <v>110</v>
      </c>
      <c r="G283" s="59">
        <v>15000</v>
      </c>
      <c r="H283" s="59"/>
      <c r="I283" s="74"/>
    </row>
    <row r="284" spans="1:9" s="46" customFormat="1" ht="30.75" hidden="1">
      <c r="A284" s="22" t="s">
        <v>506</v>
      </c>
      <c r="B284" s="60" t="s">
        <v>726</v>
      </c>
      <c r="C284" s="60" t="s">
        <v>702</v>
      </c>
      <c r="D284" s="60" t="s">
        <v>703</v>
      </c>
      <c r="E284" s="81" t="s">
        <v>731</v>
      </c>
      <c r="F284" s="58">
        <v>200</v>
      </c>
      <c r="G284" s="59"/>
      <c r="H284" s="59"/>
      <c r="I284" s="74"/>
    </row>
    <row r="285" spans="1:9" s="46" customFormat="1" ht="30.75" hidden="1">
      <c r="A285" s="22" t="s">
        <v>507</v>
      </c>
      <c r="B285" s="60" t="s">
        <v>726</v>
      </c>
      <c r="C285" s="60" t="s">
        <v>702</v>
      </c>
      <c r="D285" s="60" t="s">
        <v>703</v>
      </c>
      <c r="E285" s="81" t="s">
        <v>731</v>
      </c>
      <c r="F285" s="58">
        <v>240</v>
      </c>
      <c r="G285" s="59"/>
      <c r="H285" s="59"/>
      <c r="I285" s="74"/>
    </row>
    <row r="286" spans="1:9" s="46" customFormat="1" ht="30.75">
      <c r="A286" s="22" t="s">
        <v>730</v>
      </c>
      <c r="B286" s="60" t="s">
        <v>726</v>
      </c>
      <c r="C286" s="60" t="s">
        <v>702</v>
      </c>
      <c r="D286" s="60" t="s">
        <v>703</v>
      </c>
      <c r="E286" s="81" t="s">
        <v>732</v>
      </c>
      <c r="F286" s="58"/>
      <c r="G286" s="59">
        <v>7500</v>
      </c>
      <c r="H286" s="59"/>
      <c r="I286" s="74"/>
    </row>
    <row r="287" spans="1:9" s="46" customFormat="1" ht="30.75">
      <c r="A287" s="22" t="s">
        <v>17</v>
      </c>
      <c r="B287" s="60" t="s">
        <v>726</v>
      </c>
      <c r="C287" s="60" t="s">
        <v>702</v>
      </c>
      <c r="D287" s="60" t="s">
        <v>703</v>
      </c>
      <c r="E287" s="81" t="s">
        <v>732</v>
      </c>
      <c r="F287" s="58"/>
      <c r="G287" s="59">
        <v>7500</v>
      </c>
      <c r="H287" s="59"/>
      <c r="I287" s="74"/>
    </row>
    <row r="288" spans="1:9" s="46" customFormat="1" ht="60.75">
      <c r="A288" s="22" t="s">
        <v>538</v>
      </c>
      <c r="B288" s="60" t="s">
        <v>726</v>
      </c>
      <c r="C288" s="60" t="s">
        <v>702</v>
      </c>
      <c r="D288" s="60" t="s">
        <v>703</v>
      </c>
      <c r="E288" s="81" t="s">
        <v>732</v>
      </c>
      <c r="F288" s="58">
        <v>100</v>
      </c>
      <c r="G288" s="59">
        <v>7500</v>
      </c>
      <c r="H288" s="59"/>
      <c r="I288" s="74"/>
    </row>
    <row r="289" spans="1:9" s="46" customFormat="1" ht="15.75">
      <c r="A289" s="22" t="s">
        <v>475</v>
      </c>
      <c r="B289" s="60" t="s">
        <v>726</v>
      </c>
      <c r="C289" s="60" t="s">
        <v>702</v>
      </c>
      <c r="D289" s="60" t="s">
        <v>703</v>
      </c>
      <c r="E289" s="81" t="s">
        <v>732</v>
      </c>
      <c r="F289" s="58">
        <v>110</v>
      </c>
      <c r="G289" s="59">
        <v>7500</v>
      </c>
      <c r="H289" s="59"/>
      <c r="I289" s="74"/>
    </row>
    <row r="290" spans="1:9" s="46" customFormat="1" ht="30.75" hidden="1">
      <c r="A290" s="22" t="s">
        <v>506</v>
      </c>
      <c r="B290" s="60" t="s">
        <v>726</v>
      </c>
      <c r="C290" s="60" t="s">
        <v>702</v>
      </c>
      <c r="D290" s="60" t="s">
        <v>703</v>
      </c>
      <c r="E290" s="81" t="s">
        <v>732</v>
      </c>
      <c r="F290" s="58">
        <v>200</v>
      </c>
      <c r="G290" s="59"/>
      <c r="H290" s="59"/>
      <c r="I290" s="74"/>
    </row>
    <row r="291" spans="1:9" s="46" customFormat="1" ht="30.75" hidden="1">
      <c r="A291" s="22" t="s">
        <v>507</v>
      </c>
      <c r="B291" s="60" t="s">
        <v>726</v>
      </c>
      <c r="C291" s="60" t="s">
        <v>702</v>
      </c>
      <c r="D291" s="60" t="s">
        <v>703</v>
      </c>
      <c r="E291" s="81" t="s">
        <v>732</v>
      </c>
      <c r="F291" s="58">
        <v>240</v>
      </c>
      <c r="G291" s="59"/>
      <c r="H291" s="59"/>
      <c r="I291" s="74"/>
    </row>
    <row r="292" spans="1:9" s="46" customFormat="1" ht="30">
      <c r="A292" s="87" t="s">
        <v>10</v>
      </c>
      <c r="B292" s="60" t="s">
        <v>726</v>
      </c>
      <c r="C292" s="60" t="s">
        <v>702</v>
      </c>
      <c r="D292" s="60" t="s">
        <v>703</v>
      </c>
      <c r="E292" s="81" t="s">
        <v>733</v>
      </c>
      <c r="F292" s="58"/>
      <c r="G292" s="59">
        <v>48271.8</v>
      </c>
      <c r="H292" s="59"/>
      <c r="I292" s="74"/>
    </row>
    <row r="293" spans="1:9" s="46" customFormat="1" ht="30">
      <c r="A293" s="87" t="s">
        <v>510</v>
      </c>
      <c r="B293" s="60" t="s">
        <v>726</v>
      </c>
      <c r="C293" s="60" t="s">
        <v>702</v>
      </c>
      <c r="D293" s="60" t="s">
        <v>703</v>
      </c>
      <c r="E293" s="81" t="s">
        <v>733</v>
      </c>
      <c r="F293" s="58">
        <v>600</v>
      </c>
      <c r="G293" s="59">
        <v>48271.8</v>
      </c>
      <c r="H293" s="59"/>
      <c r="I293" s="74"/>
    </row>
    <row r="294" spans="1:9" s="46" customFormat="1" ht="15.75">
      <c r="A294" s="87" t="s">
        <v>511</v>
      </c>
      <c r="B294" s="60" t="s">
        <v>726</v>
      </c>
      <c r="C294" s="60" t="s">
        <v>702</v>
      </c>
      <c r="D294" s="60" t="s">
        <v>703</v>
      </c>
      <c r="E294" s="81" t="s">
        <v>733</v>
      </c>
      <c r="F294" s="58">
        <v>610</v>
      </c>
      <c r="G294" s="59">
        <v>48271.8</v>
      </c>
      <c r="H294" s="59"/>
      <c r="I294" s="74"/>
    </row>
    <row r="295" spans="1:9" s="46" customFormat="1" ht="60">
      <c r="A295" s="65" t="s">
        <v>120</v>
      </c>
      <c r="B295" s="60" t="s">
        <v>726</v>
      </c>
      <c r="C295" s="60" t="s">
        <v>702</v>
      </c>
      <c r="D295" s="60" t="s">
        <v>703</v>
      </c>
      <c r="E295" s="81" t="s">
        <v>243</v>
      </c>
      <c r="F295" s="58"/>
      <c r="G295" s="59">
        <v>15857</v>
      </c>
      <c r="H295" s="59"/>
      <c r="I295" s="74"/>
    </row>
    <row r="296" spans="1:9" s="46" customFormat="1" ht="30.75">
      <c r="A296" s="55" t="s">
        <v>568</v>
      </c>
      <c r="B296" s="60" t="s">
        <v>726</v>
      </c>
      <c r="C296" s="60" t="s">
        <v>702</v>
      </c>
      <c r="D296" s="60" t="s">
        <v>703</v>
      </c>
      <c r="E296" s="81" t="s">
        <v>245</v>
      </c>
      <c r="F296" s="58"/>
      <c r="G296" s="59">
        <v>15857</v>
      </c>
      <c r="H296" s="59"/>
      <c r="I296" s="74"/>
    </row>
    <row r="297" spans="1:9" ht="30">
      <c r="A297" s="22" t="s">
        <v>11</v>
      </c>
      <c r="B297" s="60" t="s">
        <v>726</v>
      </c>
      <c r="C297" s="60" t="s">
        <v>702</v>
      </c>
      <c r="D297" s="60" t="s">
        <v>703</v>
      </c>
      <c r="E297" s="75" t="s">
        <v>734</v>
      </c>
      <c r="F297" s="58"/>
      <c r="G297" s="59">
        <v>15857</v>
      </c>
      <c r="H297" s="59"/>
      <c r="I297" s="74"/>
    </row>
    <row r="298" spans="1:9" ht="30">
      <c r="A298" s="22" t="s">
        <v>12</v>
      </c>
      <c r="B298" s="60" t="s">
        <v>726</v>
      </c>
      <c r="C298" s="60" t="s">
        <v>702</v>
      </c>
      <c r="D298" s="60" t="s">
        <v>703</v>
      </c>
      <c r="E298" s="75" t="s">
        <v>734</v>
      </c>
      <c r="F298" s="58"/>
      <c r="G298" s="59">
        <v>15857</v>
      </c>
      <c r="H298" s="59"/>
      <c r="I298" s="74"/>
    </row>
    <row r="299" spans="1:9" ht="30">
      <c r="A299" s="62" t="s">
        <v>510</v>
      </c>
      <c r="B299" s="60" t="s">
        <v>726</v>
      </c>
      <c r="C299" s="60" t="s">
        <v>702</v>
      </c>
      <c r="D299" s="60" t="s">
        <v>703</v>
      </c>
      <c r="E299" s="75" t="s">
        <v>734</v>
      </c>
      <c r="F299" s="58">
        <v>600</v>
      </c>
      <c r="G299" s="59">
        <v>15857</v>
      </c>
      <c r="H299" s="59"/>
      <c r="I299" s="74"/>
    </row>
    <row r="300" spans="1:9" ht="15">
      <c r="A300" s="62" t="s">
        <v>511</v>
      </c>
      <c r="B300" s="60" t="s">
        <v>726</v>
      </c>
      <c r="C300" s="60" t="s">
        <v>702</v>
      </c>
      <c r="D300" s="60" t="s">
        <v>703</v>
      </c>
      <c r="E300" s="75" t="s">
        <v>734</v>
      </c>
      <c r="F300" s="58">
        <v>610</v>
      </c>
      <c r="G300" s="59">
        <v>15857</v>
      </c>
      <c r="H300" s="59"/>
      <c r="I300" s="74"/>
    </row>
    <row r="301" spans="1:9" s="46" customFormat="1" ht="15.75">
      <c r="A301" s="22" t="s">
        <v>556</v>
      </c>
      <c r="B301" s="60" t="s">
        <v>726</v>
      </c>
      <c r="C301" s="60" t="s">
        <v>710</v>
      </c>
      <c r="D301" s="60"/>
      <c r="E301" s="81"/>
      <c r="F301" s="58"/>
      <c r="G301" s="59">
        <v>108107.1</v>
      </c>
      <c r="H301" s="59"/>
      <c r="I301" s="128"/>
    </row>
    <row r="302" spans="1:9" s="46" customFormat="1" ht="15.75">
      <c r="A302" s="22" t="s">
        <v>680</v>
      </c>
      <c r="B302" s="60" t="s">
        <v>726</v>
      </c>
      <c r="C302" s="60" t="s">
        <v>710</v>
      </c>
      <c r="D302" s="60" t="s">
        <v>700</v>
      </c>
      <c r="E302" s="81"/>
      <c r="F302" s="58"/>
      <c r="G302" s="59">
        <v>28254.6</v>
      </c>
      <c r="H302" s="59"/>
      <c r="I302" s="74"/>
    </row>
    <row r="303" spans="1:9" s="46" customFormat="1" ht="60.75">
      <c r="A303" s="55" t="s">
        <v>123</v>
      </c>
      <c r="B303" s="60" t="s">
        <v>726</v>
      </c>
      <c r="C303" s="60" t="s">
        <v>710</v>
      </c>
      <c r="D303" s="60" t="s">
        <v>700</v>
      </c>
      <c r="E303" s="81" t="s">
        <v>579</v>
      </c>
      <c r="F303" s="58"/>
      <c r="G303" s="59">
        <v>26994</v>
      </c>
      <c r="H303" s="59">
        <v>0</v>
      </c>
      <c r="I303" s="74"/>
    </row>
    <row r="304" spans="1:9" s="46" customFormat="1" ht="75.75">
      <c r="A304" s="22" t="s">
        <v>749</v>
      </c>
      <c r="B304" s="60" t="s">
        <v>726</v>
      </c>
      <c r="C304" s="60" t="s">
        <v>710</v>
      </c>
      <c r="D304" s="60" t="s">
        <v>700</v>
      </c>
      <c r="E304" s="81" t="s">
        <v>186</v>
      </c>
      <c r="F304" s="58"/>
      <c r="G304" s="59">
        <v>26754.3</v>
      </c>
      <c r="H304" s="59"/>
      <c r="I304" s="74"/>
    </row>
    <row r="305" spans="1:9" s="46" customFormat="1" ht="75.75">
      <c r="A305" s="22" t="s">
        <v>57</v>
      </c>
      <c r="B305" s="60" t="s">
        <v>726</v>
      </c>
      <c r="C305" s="60" t="s">
        <v>710</v>
      </c>
      <c r="D305" s="60" t="s">
        <v>700</v>
      </c>
      <c r="E305" s="81" t="s">
        <v>187</v>
      </c>
      <c r="F305" s="58"/>
      <c r="G305" s="59">
        <v>26754.3</v>
      </c>
      <c r="H305" s="59"/>
      <c r="I305" s="74"/>
    </row>
    <row r="306" spans="1:9" s="46" customFormat="1" ht="45.75">
      <c r="A306" s="22" t="s">
        <v>188</v>
      </c>
      <c r="B306" s="60" t="s">
        <v>726</v>
      </c>
      <c r="C306" s="60" t="s">
        <v>710</v>
      </c>
      <c r="D306" s="60" t="s">
        <v>700</v>
      </c>
      <c r="E306" s="81" t="s">
        <v>189</v>
      </c>
      <c r="F306" s="58"/>
      <c r="G306" s="59">
        <v>26754.3</v>
      </c>
      <c r="H306" s="59"/>
      <c r="I306" s="74"/>
    </row>
    <row r="307" spans="1:9" s="46" customFormat="1" ht="30.75">
      <c r="A307" s="22" t="s">
        <v>506</v>
      </c>
      <c r="B307" s="60" t="s">
        <v>726</v>
      </c>
      <c r="C307" s="60" t="s">
        <v>710</v>
      </c>
      <c r="D307" s="60" t="s">
        <v>700</v>
      </c>
      <c r="E307" s="81" t="s">
        <v>189</v>
      </c>
      <c r="F307" s="58">
        <v>200</v>
      </c>
      <c r="G307" s="59">
        <v>26754.3</v>
      </c>
      <c r="H307" s="59"/>
      <c r="I307" s="74"/>
    </row>
    <row r="308" spans="1:9" s="46" customFormat="1" ht="30.75">
      <c r="A308" s="22" t="s">
        <v>507</v>
      </c>
      <c r="B308" s="60" t="s">
        <v>726</v>
      </c>
      <c r="C308" s="60" t="s">
        <v>710</v>
      </c>
      <c r="D308" s="60" t="s">
        <v>700</v>
      </c>
      <c r="E308" s="81" t="s">
        <v>189</v>
      </c>
      <c r="F308" s="58">
        <v>240</v>
      </c>
      <c r="G308" s="59">
        <v>26754.3</v>
      </c>
      <c r="H308" s="59"/>
      <c r="I308" s="74"/>
    </row>
    <row r="309" spans="1:9" s="46" customFormat="1" ht="30.75">
      <c r="A309" s="22" t="s">
        <v>378</v>
      </c>
      <c r="B309" s="60" t="s">
        <v>726</v>
      </c>
      <c r="C309" s="60" t="s">
        <v>710</v>
      </c>
      <c r="D309" s="60" t="s">
        <v>700</v>
      </c>
      <c r="E309" s="81" t="s">
        <v>190</v>
      </c>
      <c r="F309" s="58"/>
      <c r="G309" s="59">
        <v>239.7</v>
      </c>
      <c r="H309" s="59"/>
      <c r="I309" s="74"/>
    </row>
    <row r="310" spans="1:9" s="46" customFormat="1" ht="45.75">
      <c r="A310" s="22" t="s">
        <v>379</v>
      </c>
      <c r="B310" s="60" t="s">
        <v>726</v>
      </c>
      <c r="C310" s="60" t="s">
        <v>710</v>
      </c>
      <c r="D310" s="60" t="s">
        <v>700</v>
      </c>
      <c r="E310" s="75" t="s">
        <v>191</v>
      </c>
      <c r="F310" s="58"/>
      <c r="G310" s="59">
        <v>239.7</v>
      </c>
      <c r="H310" s="59"/>
      <c r="I310" s="74"/>
    </row>
    <row r="311" spans="1:9" s="46" customFormat="1" ht="45.75">
      <c r="A311" s="22" t="s">
        <v>384</v>
      </c>
      <c r="B311" s="60" t="s">
        <v>726</v>
      </c>
      <c r="C311" s="60" t="s">
        <v>710</v>
      </c>
      <c r="D311" s="60" t="s">
        <v>700</v>
      </c>
      <c r="E311" s="75" t="s">
        <v>191</v>
      </c>
      <c r="F311" s="58"/>
      <c r="G311" s="59">
        <v>239.7</v>
      </c>
      <c r="H311" s="59"/>
      <c r="I311" s="74"/>
    </row>
    <row r="312" spans="1:9" s="46" customFormat="1" ht="30.75">
      <c r="A312" s="22" t="s">
        <v>506</v>
      </c>
      <c r="B312" s="60" t="s">
        <v>726</v>
      </c>
      <c r="C312" s="60" t="s">
        <v>710</v>
      </c>
      <c r="D312" s="60" t="s">
        <v>700</v>
      </c>
      <c r="E312" s="75" t="s">
        <v>191</v>
      </c>
      <c r="F312" s="58">
        <v>200</v>
      </c>
      <c r="G312" s="59">
        <v>239.7</v>
      </c>
      <c r="H312" s="59"/>
      <c r="I312" s="74"/>
    </row>
    <row r="313" spans="1:9" s="46" customFormat="1" ht="30.75">
      <c r="A313" s="22" t="s">
        <v>507</v>
      </c>
      <c r="B313" s="60" t="s">
        <v>726</v>
      </c>
      <c r="C313" s="60" t="s">
        <v>710</v>
      </c>
      <c r="D313" s="60" t="s">
        <v>700</v>
      </c>
      <c r="E313" s="75" t="s">
        <v>191</v>
      </c>
      <c r="F313" s="58">
        <v>240</v>
      </c>
      <c r="G313" s="59">
        <v>239.7</v>
      </c>
      <c r="H313" s="59"/>
      <c r="I313" s="74"/>
    </row>
    <row r="314" spans="1:9" s="46" customFormat="1" ht="45.75">
      <c r="A314" s="55" t="s">
        <v>116</v>
      </c>
      <c r="B314" s="60" t="s">
        <v>726</v>
      </c>
      <c r="C314" s="60" t="s">
        <v>710</v>
      </c>
      <c r="D314" s="60" t="s">
        <v>700</v>
      </c>
      <c r="E314" s="81" t="s">
        <v>209</v>
      </c>
      <c r="F314" s="58"/>
      <c r="G314" s="59">
        <v>650</v>
      </c>
      <c r="H314" s="59"/>
      <c r="I314" s="74"/>
    </row>
    <row r="315" spans="1:9" s="46" customFormat="1" ht="30.75">
      <c r="A315" s="55" t="s">
        <v>172</v>
      </c>
      <c r="B315" s="60" t="s">
        <v>726</v>
      </c>
      <c r="C315" s="60" t="s">
        <v>710</v>
      </c>
      <c r="D315" s="60" t="s">
        <v>700</v>
      </c>
      <c r="E315" s="81" t="s">
        <v>213</v>
      </c>
      <c r="F315" s="58"/>
      <c r="G315" s="59">
        <v>650</v>
      </c>
      <c r="H315" s="59"/>
      <c r="I315" s="74"/>
    </row>
    <row r="316" spans="1:9" s="46" customFormat="1" ht="60.75">
      <c r="A316" s="22" t="s">
        <v>370</v>
      </c>
      <c r="B316" s="60" t="s">
        <v>726</v>
      </c>
      <c r="C316" s="60" t="s">
        <v>710</v>
      </c>
      <c r="D316" s="60" t="s">
        <v>700</v>
      </c>
      <c r="E316" s="81" t="s">
        <v>216</v>
      </c>
      <c r="F316" s="58"/>
      <c r="G316" s="59">
        <v>50</v>
      </c>
      <c r="H316" s="59"/>
      <c r="I316" s="74"/>
    </row>
    <row r="317" spans="1:9" s="46" customFormat="1" ht="30.75">
      <c r="A317" s="22" t="s">
        <v>506</v>
      </c>
      <c r="B317" s="60" t="s">
        <v>726</v>
      </c>
      <c r="C317" s="60" t="s">
        <v>710</v>
      </c>
      <c r="D317" s="60" t="s">
        <v>700</v>
      </c>
      <c r="E317" s="81" t="s">
        <v>216</v>
      </c>
      <c r="F317" s="58">
        <v>200</v>
      </c>
      <c r="G317" s="59">
        <v>50</v>
      </c>
      <c r="H317" s="59"/>
      <c r="I317" s="74"/>
    </row>
    <row r="318" spans="1:9" s="46" customFormat="1" ht="30.75">
      <c r="A318" s="22" t="s">
        <v>507</v>
      </c>
      <c r="B318" s="60" t="s">
        <v>726</v>
      </c>
      <c r="C318" s="60" t="s">
        <v>710</v>
      </c>
      <c r="D318" s="60" t="s">
        <v>700</v>
      </c>
      <c r="E318" s="81" t="s">
        <v>216</v>
      </c>
      <c r="F318" s="58">
        <v>240</v>
      </c>
      <c r="G318" s="59">
        <v>50</v>
      </c>
      <c r="H318" s="59"/>
      <c r="I318" s="74"/>
    </row>
    <row r="319" spans="1:9" s="46" customFormat="1" ht="45.75">
      <c r="A319" s="22" t="s">
        <v>371</v>
      </c>
      <c r="B319" s="60" t="s">
        <v>726</v>
      </c>
      <c r="C319" s="60" t="s">
        <v>710</v>
      </c>
      <c r="D319" s="60" t="s">
        <v>700</v>
      </c>
      <c r="E319" s="81" t="s">
        <v>217</v>
      </c>
      <c r="F319" s="58"/>
      <c r="G319" s="59">
        <v>600</v>
      </c>
      <c r="H319" s="59"/>
      <c r="I319" s="74"/>
    </row>
    <row r="320" spans="1:9" s="46" customFormat="1" ht="30.75">
      <c r="A320" s="22" t="s">
        <v>506</v>
      </c>
      <c r="B320" s="60" t="s">
        <v>726</v>
      </c>
      <c r="C320" s="60" t="s">
        <v>710</v>
      </c>
      <c r="D320" s="60" t="s">
        <v>700</v>
      </c>
      <c r="E320" s="81" t="s">
        <v>217</v>
      </c>
      <c r="F320" s="58">
        <v>200</v>
      </c>
      <c r="G320" s="59">
        <v>600</v>
      </c>
      <c r="H320" s="59"/>
      <c r="I320" s="74"/>
    </row>
    <row r="321" spans="1:9" s="46" customFormat="1" ht="30.75">
      <c r="A321" s="22" t="s">
        <v>507</v>
      </c>
      <c r="B321" s="60" t="s">
        <v>726</v>
      </c>
      <c r="C321" s="60" t="s">
        <v>710</v>
      </c>
      <c r="D321" s="60" t="s">
        <v>700</v>
      </c>
      <c r="E321" s="81" t="s">
        <v>217</v>
      </c>
      <c r="F321" s="58">
        <v>240</v>
      </c>
      <c r="G321" s="59">
        <v>600</v>
      </c>
      <c r="H321" s="59"/>
      <c r="I321" s="74"/>
    </row>
    <row r="322" spans="1:9" s="46" customFormat="1" ht="60.75">
      <c r="A322" s="98" t="s">
        <v>124</v>
      </c>
      <c r="B322" s="60" t="s">
        <v>726</v>
      </c>
      <c r="C322" s="60" t="s">
        <v>710</v>
      </c>
      <c r="D322" s="60" t="s">
        <v>700</v>
      </c>
      <c r="E322" s="81" t="s">
        <v>263</v>
      </c>
      <c r="F322" s="58"/>
      <c r="G322" s="59">
        <v>610.6</v>
      </c>
      <c r="H322" s="59"/>
      <c r="I322" s="74"/>
    </row>
    <row r="323" spans="1:9" s="46" customFormat="1" ht="30.75">
      <c r="A323" s="98" t="s">
        <v>66</v>
      </c>
      <c r="B323" s="60" t="s">
        <v>726</v>
      </c>
      <c r="C323" s="60" t="s">
        <v>710</v>
      </c>
      <c r="D323" s="60" t="s">
        <v>700</v>
      </c>
      <c r="E323" s="81" t="s">
        <v>265</v>
      </c>
      <c r="F323" s="58"/>
      <c r="G323" s="59">
        <v>610.6</v>
      </c>
      <c r="H323" s="59"/>
      <c r="I323" s="74"/>
    </row>
    <row r="324" spans="1:9" s="46" customFormat="1" ht="60.75">
      <c r="A324" s="98" t="s">
        <v>333</v>
      </c>
      <c r="B324" s="60" t="s">
        <v>726</v>
      </c>
      <c r="C324" s="60" t="s">
        <v>710</v>
      </c>
      <c r="D324" s="60" t="s">
        <v>700</v>
      </c>
      <c r="E324" s="75" t="s">
        <v>264</v>
      </c>
      <c r="F324" s="58"/>
      <c r="G324" s="59">
        <v>606.4</v>
      </c>
      <c r="H324" s="59"/>
      <c r="I324" s="74"/>
    </row>
    <row r="325" spans="1:9" s="46" customFormat="1" ht="30.75">
      <c r="A325" s="22" t="s">
        <v>506</v>
      </c>
      <c r="B325" s="60" t="s">
        <v>726</v>
      </c>
      <c r="C325" s="60" t="s">
        <v>710</v>
      </c>
      <c r="D325" s="60" t="s">
        <v>700</v>
      </c>
      <c r="E325" s="75" t="s">
        <v>264</v>
      </c>
      <c r="F325" s="58">
        <v>200</v>
      </c>
      <c r="G325" s="59">
        <v>606.4</v>
      </c>
      <c r="H325" s="59"/>
      <c r="I325" s="74"/>
    </row>
    <row r="326" spans="1:9" s="46" customFormat="1" ht="30.75">
      <c r="A326" s="22" t="s">
        <v>507</v>
      </c>
      <c r="B326" s="60" t="s">
        <v>726</v>
      </c>
      <c r="C326" s="60" t="s">
        <v>710</v>
      </c>
      <c r="D326" s="60" t="s">
        <v>700</v>
      </c>
      <c r="E326" s="75" t="s">
        <v>264</v>
      </c>
      <c r="F326" s="58">
        <v>240</v>
      </c>
      <c r="G326" s="59">
        <v>606.4</v>
      </c>
      <c r="H326" s="59"/>
      <c r="I326" s="74"/>
    </row>
    <row r="327" spans="1:9" s="46" customFormat="1" ht="30.75">
      <c r="A327" s="22" t="s">
        <v>349</v>
      </c>
      <c r="B327" s="60" t="s">
        <v>726</v>
      </c>
      <c r="C327" s="60" t="s">
        <v>710</v>
      </c>
      <c r="D327" s="60" t="s">
        <v>700</v>
      </c>
      <c r="E327" s="81" t="s">
        <v>350</v>
      </c>
      <c r="F327" s="58"/>
      <c r="G327" s="59">
        <v>4.2</v>
      </c>
      <c r="H327" s="59"/>
      <c r="I327" s="74"/>
    </row>
    <row r="328" spans="1:9" s="46" customFormat="1" ht="30.75">
      <c r="A328" s="22" t="s">
        <v>506</v>
      </c>
      <c r="B328" s="60" t="s">
        <v>726</v>
      </c>
      <c r="C328" s="60" t="s">
        <v>710</v>
      </c>
      <c r="D328" s="60" t="s">
        <v>700</v>
      </c>
      <c r="E328" s="81" t="s">
        <v>350</v>
      </c>
      <c r="F328" s="58">
        <v>200</v>
      </c>
      <c r="G328" s="59">
        <v>4.2</v>
      </c>
      <c r="H328" s="59"/>
      <c r="I328" s="74"/>
    </row>
    <row r="329" spans="1:9" s="46" customFormat="1" ht="30.75">
      <c r="A329" s="22" t="s">
        <v>507</v>
      </c>
      <c r="B329" s="60" t="s">
        <v>726</v>
      </c>
      <c r="C329" s="60" t="s">
        <v>710</v>
      </c>
      <c r="D329" s="60" t="s">
        <v>700</v>
      </c>
      <c r="E329" s="81" t="s">
        <v>350</v>
      </c>
      <c r="F329" s="58">
        <v>240</v>
      </c>
      <c r="G329" s="59">
        <v>4.2</v>
      </c>
      <c r="H329" s="59"/>
      <c r="I329" s="74"/>
    </row>
    <row r="330" spans="1:9" s="46" customFormat="1" ht="15.75">
      <c r="A330" s="57" t="s">
        <v>417</v>
      </c>
      <c r="B330" s="60" t="s">
        <v>726</v>
      </c>
      <c r="C330" s="60" t="s">
        <v>710</v>
      </c>
      <c r="D330" s="60" t="s">
        <v>701</v>
      </c>
      <c r="E330" s="81"/>
      <c r="F330" s="58"/>
      <c r="G330" s="59">
        <v>13435.2</v>
      </c>
      <c r="H330" s="59">
        <v>0</v>
      </c>
      <c r="I330" s="128"/>
    </row>
    <row r="331" spans="1:9" s="46" customFormat="1" ht="60.75">
      <c r="A331" s="55" t="s">
        <v>123</v>
      </c>
      <c r="B331" s="60" t="s">
        <v>726</v>
      </c>
      <c r="C331" s="60" t="s">
        <v>710</v>
      </c>
      <c r="D331" s="60" t="s">
        <v>701</v>
      </c>
      <c r="E331" s="81" t="s">
        <v>579</v>
      </c>
      <c r="F331" s="58"/>
      <c r="G331" s="59">
        <v>13435.2</v>
      </c>
      <c r="H331" s="59"/>
      <c r="I331" s="74"/>
    </row>
    <row r="332" spans="1:9" s="46" customFormat="1" ht="30.75">
      <c r="A332" s="133" t="s">
        <v>481</v>
      </c>
      <c r="B332" s="60" t="s">
        <v>726</v>
      </c>
      <c r="C332" s="60" t="s">
        <v>710</v>
      </c>
      <c r="D332" s="60" t="s">
        <v>701</v>
      </c>
      <c r="E332" s="81" t="s">
        <v>580</v>
      </c>
      <c r="F332" s="58"/>
      <c r="G332" s="59">
        <v>13435.2</v>
      </c>
      <c r="H332" s="59">
        <v>0</v>
      </c>
      <c r="I332" s="74"/>
    </row>
    <row r="333" spans="1:9" s="46" customFormat="1" ht="30.75">
      <c r="A333" s="134" t="s">
        <v>354</v>
      </c>
      <c r="B333" s="60" t="s">
        <v>726</v>
      </c>
      <c r="C333" s="60" t="s">
        <v>710</v>
      </c>
      <c r="D333" s="60" t="s">
        <v>701</v>
      </c>
      <c r="E333" s="81" t="s">
        <v>351</v>
      </c>
      <c r="F333" s="58"/>
      <c r="G333" s="59">
        <v>10104.4</v>
      </c>
      <c r="H333" s="59"/>
      <c r="I333" s="74"/>
    </row>
    <row r="334" spans="1:9" s="46" customFormat="1" ht="45.75">
      <c r="A334" s="132" t="s">
        <v>352</v>
      </c>
      <c r="B334" s="60" t="s">
        <v>726</v>
      </c>
      <c r="C334" s="60" t="s">
        <v>710</v>
      </c>
      <c r="D334" s="60" t="s">
        <v>701</v>
      </c>
      <c r="E334" s="81" t="s">
        <v>353</v>
      </c>
      <c r="F334" s="58"/>
      <c r="G334" s="59">
        <v>10104.4</v>
      </c>
      <c r="H334" s="59"/>
      <c r="I334" s="74"/>
    </row>
    <row r="335" spans="1:9" s="46" customFormat="1" ht="15.75">
      <c r="A335" s="57" t="s">
        <v>508</v>
      </c>
      <c r="B335" s="60" t="s">
        <v>726</v>
      </c>
      <c r="C335" s="60" t="s">
        <v>710</v>
      </c>
      <c r="D335" s="60" t="s">
        <v>701</v>
      </c>
      <c r="E335" s="81" t="s">
        <v>353</v>
      </c>
      <c r="F335" s="58">
        <v>800</v>
      </c>
      <c r="G335" s="59">
        <v>10104.4</v>
      </c>
      <c r="H335" s="59"/>
      <c r="I335" s="74"/>
    </row>
    <row r="336" spans="1:9" s="46" customFormat="1" ht="45.75">
      <c r="A336" s="22" t="s">
        <v>483</v>
      </c>
      <c r="B336" s="60" t="s">
        <v>726</v>
      </c>
      <c r="C336" s="60" t="s">
        <v>710</v>
      </c>
      <c r="D336" s="60" t="s">
        <v>701</v>
      </c>
      <c r="E336" s="81" t="s">
        <v>353</v>
      </c>
      <c r="F336" s="58">
        <v>810</v>
      </c>
      <c r="G336" s="59">
        <v>10104.4</v>
      </c>
      <c r="H336" s="59"/>
      <c r="I336" s="74"/>
    </row>
    <row r="337" spans="1:9" s="46" customFormat="1" ht="30.75" hidden="1">
      <c r="A337" s="55" t="s">
        <v>58</v>
      </c>
      <c r="B337" s="60" t="s">
        <v>726</v>
      </c>
      <c r="C337" s="60" t="s">
        <v>710</v>
      </c>
      <c r="D337" s="60" t="s">
        <v>701</v>
      </c>
      <c r="E337" s="81" t="s">
        <v>581</v>
      </c>
      <c r="F337" s="58"/>
      <c r="G337" s="59">
        <v>0</v>
      </c>
      <c r="H337" s="59"/>
      <c r="I337" s="74"/>
    </row>
    <row r="338" spans="1:9" s="46" customFormat="1" ht="60.75" hidden="1">
      <c r="A338" s="62" t="s">
        <v>598</v>
      </c>
      <c r="B338" s="60" t="s">
        <v>726</v>
      </c>
      <c r="C338" s="60" t="s">
        <v>710</v>
      </c>
      <c r="D338" s="60" t="s">
        <v>701</v>
      </c>
      <c r="E338" s="81" t="s">
        <v>583</v>
      </c>
      <c r="F338" s="58"/>
      <c r="G338" s="59">
        <v>0</v>
      </c>
      <c r="H338" s="59"/>
      <c r="I338" s="74"/>
    </row>
    <row r="339" spans="1:9" s="46" customFormat="1" ht="30.75" hidden="1">
      <c r="A339" s="61" t="s">
        <v>536</v>
      </c>
      <c r="B339" s="60" t="s">
        <v>726</v>
      </c>
      <c r="C339" s="60" t="s">
        <v>710</v>
      </c>
      <c r="D339" s="60" t="s">
        <v>701</v>
      </c>
      <c r="E339" s="81" t="s">
        <v>583</v>
      </c>
      <c r="F339" s="58">
        <v>400</v>
      </c>
      <c r="G339" s="59">
        <v>0</v>
      </c>
      <c r="H339" s="59"/>
      <c r="I339" s="74"/>
    </row>
    <row r="340" spans="1:9" s="46" customFormat="1" ht="75.75" hidden="1">
      <c r="A340" s="62" t="s">
        <v>640</v>
      </c>
      <c r="B340" s="60" t="s">
        <v>726</v>
      </c>
      <c r="C340" s="60" t="s">
        <v>710</v>
      </c>
      <c r="D340" s="60" t="s">
        <v>701</v>
      </c>
      <c r="E340" s="81" t="s">
        <v>583</v>
      </c>
      <c r="F340" s="58">
        <v>410</v>
      </c>
      <c r="G340" s="59">
        <v>0</v>
      </c>
      <c r="H340" s="59"/>
      <c r="I340" s="74"/>
    </row>
    <row r="341" spans="1:9" s="46" customFormat="1" ht="30.75">
      <c r="A341" s="62" t="s">
        <v>642</v>
      </c>
      <c r="B341" s="60" t="s">
        <v>726</v>
      </c>
      <c r="C341" s="60" t="s">
        <v>710</v>
      </c>
      <c r="D341" s="60" t="s">
        <v>701</v>
      </c>
      <c r="E341" s="81" t="s">
        <v>641</v>
      </c>
      <c r="F341" s="58"/>
      <c r="G341" s="59">
        <v>3330.8</v>
      </c>
      <c r="H341" s="59">
        <v>0</v>
      </c>
      <c r="I341" s="74"/>
    </row>
    <row r="342" spans="1:9" s="46" customFormat="1" ht="30.75">
      <c r="A342" s="62" t="s">
        <v>356</v>
      </c>
      <c r="B342" s="60" t="s">
        <v>726</v>
      </c>
      <c r="C342" s="60" t="s">
        <v>710</v>
      </c>
      <c r="D342" s="60" t="s">
        <v>701</v>
      </c>
      <c r="E342" s="81" t="s">
        <v>355</v>
      </c>
      <c r="F342" s="58"/>
      <c r="G342" s="59">
        <v>1500</v>
      </c>
      <c r="H342" s="59"/>
      <c r="I342" s="74"/>
    </row>
    <row r="343" spans="1:9" s="46" customFormat="1" ht="30.75">
      <c r="A343" s="22" t="s">
        <v>506</v>
      </c>
      <c r="B343" s="60" t="s">
        <v>726</v>
      </c>
      <c r="C343" s="60" t="s">
        <v>710</v>
      </c>
      <c r="D343" s="60" t="s">
        <v>701</v>
      </c>
      <c r="E343" s="81" t="s">
        <v>355</v>
      </c>
      <c r="F343" s="58">
        <v>200</v>
      </c>
      <c r="G343" s="59">
        <v>1500</v>
      </c>
      <c r="H343" s="59"/>
      <c r="I343" s="74"/>
    </row>
    <row r="344" spans="1:9" s="46" customFormat="1" ht="30.75">
      <c r="A344" s="22" t="s">
        <v>507</v>
      </c>
      <c r="B344" s="60" t="s">
        <v>726</v>
      </c>
      <c r="C344" s="60" t="s">
        <v>710</v>
      </c>
      <c r="D344" s="60" t="s">
        <v>701</v>
      </c>
      <c r="E344" s="81" t="s">
        <v>355</v>
      </c>
      <c r="F344" s="58">
        <v>240</v>
      </c>
      <c r="G344" s="59">
        <v>1500</v>
      </c>
      <c r="H344" s="59"/>
      <c r="I344" s="74"/>
    </row>
    <row r="345" spans="1:9" s="46" customFormat="1" ht="45.75">
      <c r="A345" s="22" t="s">
        <v>482</v>
      </c>
      <c r="B345" s="60" t="s">
        <v>726</v>
      </c>
      <c r="C345" s="60" t="s">
        <v>710</v>
      </c>
      <c r="D345" s="60" t="s">
        <v>701</v>
      </c>
      <c r="E345" s="81" t="s">
        <v>643</v>
      </c>
      <c r="F345" s="58"/>
      <c r="G345" s="59">
        <v>1830.8</v>
      </c>
      <c r="H345" s="59"/>
      <c r="I345" s="74"/>
    </row>
    <row r="346" spans="1:9" s="46" customFormat="1" ht="30.75">
      <c r="A346" s="22" t="s">
        <v>506</v>
      </c>
      <c r="B346" s="60" t="s">
        <v>726</v>
      </c>
      <c r="C346" s="60" t="s">
        <v>710</v>
      </c>
      <c r="D346" s="60" t="s">
        <v>701</v>
      </c>
      <c r="E346" s="75" t="s">
        <v>643</v>
      </c>
      <c r="F346" s="58">
        <v>200</v>
      </c>
      <c r="G346" s="59">
        <v>1830.8</v>
      </c>
      <c r="H346" s="59"/>
      <c r="I346" s="74"/>
    </row>
    <row r="347" spans="1:9" s="46" customFormat="1" ht="30.75">
      <c r="A347" s="22" t="s">
        <v>507</v>
      </c>
      <c r="B347" s="60" t="s">
        <v>726</v>
      </c>
      <c r="C347" s="60" t="s">
        <v>710</v>
      </c>
      <c r="D347" s="60" t="s">
        <v>701</v>
      </c>
      <c r="E347" s="75" t="s">
        <v>643</v>
      </c>
      <c r="F347" s="58">
        <v>240</v>
      </c>
      <c r="G347" s="59">
        <v>1830.8</v>
      </c>
      <c r="H347" s="59"/>
      <c r="I347" s="74"/>
    </row>
    <row r="348" spans="1:9" ht="15">
      <c r="A348" s="22" t="s">
        <v>695</v>
      </c>
      <c r="B348" s="60" t="s">
        <v>726</v>
      </c>
      <c r="C348" s="60" t="s">
        <v>710</v>
      </c>
      <c r="D348" s="60" t="s">
        <v>705</v>
      </c>
      <c r="E348" s="81"/>
      <c r="F348" s="58"/>
      <c r="G348" s="59">
        <v>61083.4</v>
      </c>
      <c r="H348" s="59">
        <v>0</v>
      </c>
      <c r="I348" s="74"/>
    </row>
    <row r="349" spans="1:9" ht="45">
      <c r="A349" s="55" t="s">
        <v>128</v>
      </c>
      <c r="B349" s="60" t="s">
        <v>726</v>
      </c>
      <c r="C349" s="60" t="s">
        <v>710</v>
      </c>
      <c r="D349" s="60" t="s">
        <v>705</v>
      </c>
      <c r="E349" s="81" t="s">
        <v>197</v>
      </c>
      <c r="F349" s="58"/>
      <c r="G349" s="59">
        <v>6170</v>
      </c>
      <c r="H349" s="59"/>
      <c r="I349" s="74"/>
    </row>
    <row r="350" spans="1:9" ht="30">
      <c r="A350" s="55" t="s">
        <v>750</v>
      </c>
      <c r="B350" s="60" t="s">
        <v>726</v>
      </c>
      <c r="C350" s="60" t="s">
        <v>710</v>
      </c>
      <c r="D350" s="60" t="s">
        <v>705</v>
      </c>
      <c r="E350" s="81" t="s">
        <v>203</v>
      </c>
      <c r="F350" s="58"/>
      <c r="G350" s="59">
        <v>6170</v>
      </c>
      <c r="H350" s="59"/>
      <c r="I350" s="74"/>
    </row>
    <row r="351" spans="1:9" ht="30">
      <c r="A351" s="55" t="s">
        <v>395</v>
      </c>
      <c r="B351" s="60" t="s">
        <v>726</v>
      </c>
      <c r="C351" s="60" t="s">
        <v>710</v>
      </c>
      <c r="D351" s="60" t="s">
        <v>705</v>
      </c>
      <c r="E351" s="81" t="s">
        <v>204</v>
      </c>
      <c r="F351" s="58"/>
      <c r="G351" s="59">
        <v>6170</v>
      </c>
      <c r="H351" s="59"/>
      <c r="I351" s="74"/>
    </row>
    <row r="352" spans="1:9" s="46" customFormat="1" ht="30.75">
      <c r="A352" s="55" t="s">
        <v>396</v>
      </c>
      <c r="B352" s="60" t="s">
        <v>726</v>
      </c>
      <c r="C352" s="60" t="s">
        <v>710</v>
      </c>
      <c r="D352" s="60" t="s">
        <v>705</v>
      </c>
      <c r="E352" s="81" t="s">
        <v>205</v>
      </c>
      <c r="F352" s="58"/>
      <c r="G352" s="59">
        <v>3470</v>
      </c>
      <c r="H352" s="59"/>
      <c r="I352" s="74"/>
    </row>
    <row r="353" spans="1:9" s="46" customFormat="1" ht="30.75">
      <c r="A353" s="22" t="s">
        <v>506</v>
      </c>
      <c r="B353" s="60" t="s">
        <v>726</v>
      </c>
      <c r="C353" s="60" t="s">
        <v>710</v>
      </c>
      <c r="D353" s="60" t="s">
        <v>705</v>
      </c>
      <c r="E353" s="81" t="s">
        <v>205</v>
      </c>
      <c r="F353" s="58">
        <v>200</v>
      </c>
      <c r="G353" s="59">
        <v>3470</v>
      </c>
      <c r="H353" s="59"/>
      <c r="I353" s="74"/>
    </row>
    <row r="354" spans="1:9" s="46" customFormat="1" ht="30.75">
      <c r="A354" s="22" t="s">
        <v>507</v>
      </c>
      <c r="B354" s="60" t="s">
        <v>726</v>
      </c>
      <c r="C354" s="60" t="s">
        <v>710</v>
      </c>
      <c r="D354" s="60" t="s">
        <v>705</v>
      </c>
      <c r="E354" s="81" t="s">
        <v>205</v>
      </c>
      <c r="F354" s="58">
        <v>240</v>
      </c>
      <c r="G354" s="59">
        <v>3470</v>
      </c>
      <c r="H354" s="59"/>
      <c r="I354" s="74"/>
    </row>
    <row r="355" spans="1:9" ht="30">
      <c r="A355" s="55" t="s">
        <v>389</v>
      </c>
      <c r="B355" s="60" t="s">
        <v>726</v>
      </c>
      <c r="C355" s="60" t="s">
        <v>710</v>
      </c>
      <c r="D355" s="60" t="s">
        <v>705</v>
      </c>
      <c r="E355" s="75" t="s">
        <v>208</v>
      </c>
      <c r="F355" s="58"/>
      <c r="G355" s="59">
        <v>2700</v>
      </c>
      <c r="H355" s="59"/>
      <c r="I355" s="74"/>
    </row>
    <row r="356" spans="1:9" ht="60">
      <c r="A356" s="57" t="s">
        <v>538</v>
      </c>
      <c r="B356" s="60" t="s">
        <v>726</v>
      </c>
      <c r="C356" s="60" t="s">
        <v>710</v>
      </c>
      <c r="D356" s="60" t="s">
        <v>705</v>
      </c>
      <c r="E356" s="75" t="s">
        <v>208</v>
      </c>
      <c r="F356" s="58" t="s">
        <v>544</v>
      </c>
      <c r="G356" s="59">
        <v>2618</v>
      </c>
      <c r="H356" s="59"/>
      <c r="I356" s="74"/>
    </row>
    <row r="357" spans="1:9" ht="15">
      <c r="A357" s="57" t="s">
        <v>475</v>
      </c>
      <c r="B357" s="60" t="s">
        <v>726</v>
      </c>
      <c r="C357" s="60" t="s">
        <v>710</v>
      </c>
      <c r="D357" s="60" t="s">
        <v>705</v>
      </c>
      <c r="E357" s="75" t="s">
        <v>208</v>
      </c>
      <c r="F357" s="58">
        <v>110</v>
      </c>
      <c r="G357" s="59">
        <v>2618</v>
      </c>
      <c r="H357" s="59"/>
      <c r="I357" s="74"/>
    </row>
    <row r="358" spans="1:9" ht="30">
      <c r="A358" s="57" t="s">
        <v>506</v>
      </c>
      <c r="B358" s="60" t="s">
        <v>726</v>
      </c>
      <c r="C358" s="60" t="s">
        <v>710</v>
      </c>
      <c r="D358" s="60" t="s">
        <v>705</v>
      </c>
      <c r="E358" s="75" t="s">
        <v>208</v>
      </c>
      <c r="F358" s="58" t="s">
        <v>509</v>
      </c>
      <c r="G358" s="59">
        <v>72</v>
      </c>
      <c r="H358" s="59"/>
      <c r="I358" s="74"/>
    </row>
    <row r="359" spans="1:9" ht="30">
      <c r="A359" s="57" t="s">
        <v>507</v>
      </c>
      <c r="B359" s="60" t="s">
        <v>726</v>
      </c>
      <c r="C359" s="60" t="s">
        <v>710</v>
      </c>
      <c r="D359" s="60" t="s">
        <v>705</v>
      </c>
      <c r="E359" s="75" t="s">
        <v>208</v>
      </c>
      <c r="F359" s="58" t="s">
        <v>502</v>
      </c>
      <c r="G359" s="59">
        <v>72</v>
      </c>
      <c r="H359" s="59"/>
      <c r="I359" s="74"/>
    </row>
    <row r="360" spans="1:9" ht="15">
      <c r="A360" s="57" t="s">
        <v>508</v>
      </c>
      <c r="B360" s="60" t="s">
        <v>726</v>
      </c>
      <c r="C360" s="60" t="s">
        <v>710</v>
      </c>
      <c r="D360" s="60" t="s">
        <v>705</v>
      </c>
      <c r="E360" s="75" t="s">
        <v>208</v>
      </c>
      <c r="F360" s="58" t="s">
        <v>547</v>
      </c>
      <c r="G360" s="59">
        <v>10</v>
      </c>
      <c r="H360" s="59"/>
      <c r="I360" s="74"/>
    </row>
    <row r="361" spans="1:9" ht="15">
      <c r="A361" s="57" t="s">
        <v>504</v>
      </c>
      <c r="B361" s="60" t="s">
        <v>726</v>
      </c>
      <c r="C361" s="60" t="s">
        <v>710</v>
      </c>
      <c r="D361" s="60" t="s">
        <v>705</v>
      </c>
      <c r="E361" s="75" t="s">
        <v>208</v>
      </c>
      <c r="F361" s="58" t="s">
        <v>503</v>
      </c>
      <c r="G361" s="59">
        <v>10</v>
      </c>
      <c r="H361" s="59"/>
      <c r="I361" s="74"/>
    </row>
    <row r="362" spans="1:9" ht="45">
      <c r="A362" s="55" t="s">
        <v>121</v>
      </c>
      <c r="B362" s="60" t="s">
        <v>726</v>
      </c>
      <c r="C362" s="60" t="s">
        <v>710</v>
      </c>
      <c r="D362" s="60" t="s">
        <v>705</v>
      </c>
      <c r="E362" s="81" t="s">
        <v>239</v>
      </c>
      <c r="F362" s="58"/>
      <c r="G362" s="59">
        <v>1904</v>
      </c>
      <c r="H362" s="59"/>
      <c r="I362" s="74"/>
    </row>
    <row r="363" spans="1:9" ht="45">
      <c r="A363" s="55" t="s">
        <v>445</v>
      </c>
      <c r="B363" s="60" t="s">
        <v>726</v>
      </c>
      <c r="C363" s="60" t="s">
        <v>710</v>
      </c>
      <c r="D363" s="60" t="s">
        <v>705</v>
      </c>
      <c r="E363" s="81" t="s">
        <v>240</v>
      </c>
      <c r="F363" s="58"/>
      <c r="G363" s="59">
        <v>1904</v>
      </c>
      <c r="H363" s="59"/>
      <c r="I363" s="74"/>
    </row>
    <row r="364" spans="1:9" ht="60">
      <c r="A364" s="66" t="s">
        <v>631</v>
      </c>
      <c r="B364" s="60" t="s">
        <v>726</v>
      </c>
      <c r="C364" s="60" t="s">
        <v>710</v>
      </c>
      <c r="D364" s="60" t="s">
        <v>705</v>
      </c>
      <c r="E364" s="81" t="s">
        <v>606</v>
      </c>
      <c r="F364" s="58"/>
      <c r="G364" s="59">
        <v>1904</v>
      </c>
      <c r="H364" s="59"/>
      <c r="I364" s="74"/>
    </row>
    <row r="365" spans="1:9" ht="120">
      <c r="A365" s="61" t="s">
        <v>742</v>
      </c>
      <c r="B365" s="60" t="s">
        <v>726</v>
      </c>
      <c r="C365" s="60" t="s">
        <v>710</v>
      </c>
      <c r="D365" s="60" t="s">
        <v>705</v>
      </c>
      <c r="E365" s="81" t="s">
        <v>604</v>
      </c>
      <c r="F365" s="58"/>
      <c r="G365" s="59">
        <v>1675</v>
      </c>
      <c r="H365" s="59"/>
      <c r="I365" s="74"/>
    </row>
    <row r="366" spans="1:9" ht="30">
      <c r="A366" s="22" t="s">
        <v>506</v>
      </c>
      <c r="B366" s="60" t="s">
        <v>726</v>
      </c>
      <c r="C366" s="60" t="s">
        <v>710</v>
      </c>
      <c r="D366" s="60" t="s">
        <v>705</v>
      </c>
      <c r="E366" s="81" t="s">
        <v>604</v>
      </c>
      <c r="F366" s="58">
        <v>200</v>
      </c>
      <c r="G366" s="59">
        <v>1675</v>
      </c>
      <c r="H366" s="59"/>
      <c r="I366" s="74"/>
    </row>
    <row r="367" spans="1:9" ht="30">
      <c r="A367" s="22" t="s">
        <v>507</v>
      </c>
      <c r="B367" s="60" t="s">
        <v>726</v>
      </c>
      <c r="C367" s="60" t="s">
        <v>710</v>
      </c>
      <c r="D367" s="60" t="s">
        <v>705</v>
      </c>
      <c r="E367" s="81" t="s">
        <v>604</v>
      </c>
      <c r="F367" s="58">
        <v>240</v>
      </c>
      <c r="G367" s="59">
        <v>1675</v>
      </c>
      <c r="H367" s="59"/>
      <c r="I367" s="74"/>
    </row>
    <row r="368" spans="1:9" ht="105">
      <c r="A368" s="66" t="s">
        <v>744</v>
      </c>
      <c r="B368" s="60" t="s">
        <v>726</v>
      </c>
      <c r="C368" s="60" t="s">
        <v>710</v>
      </c>
      <c r="D368" s="60" t="s">
        <v>705</v>
      </c>
      <c r="E368" s="81" t="s">
        <v>605</v>
      </c>
      <c r="F368" s="58"/>
      <c r="G368" s="59">
        <v>229</v>
      </c>
      <c r="H368" s="59"/>
      <c r="I368" s="74"/>
    </row>
    <row r="369" spans="1:9" ht="30">
      <c r="A369" s="22" t="s">
        <v>506</v>
      </c>
      <c r="B369" s="60" t="s">
        <v>726</v>
      </c>
      <c r="C369" s="60" t="s">
        <v>710</v>
      </c>
      <c r="D369" s="60" t="s">
        <v>705</v>
      </c>
      <c r="E369" s="81" t="s">
        <v>605</v>
      </c>
      <c r="F369" s="58">
        <v>200</v>
      </c>
      <c r="G369" s="59">
        <v>229</v>
      </c>
      <c r="H369" s="59"/>
      <c r="I369" s="74"/>
    </row>
    <row r="370" spans="1:9" ht="30">
      <c r="A370" s="22" t="s">
        <v>507</v>
      </c>
      <c r="B370" s="60" t="s">
        <v>726</v>
      </c>
      <c r="C370" s="60" t="s">
        <v>710</v>
      </c>
      <c r="D370" s="60" t="s">
        <v>705</v>
      </c>
      <c r="E370" s="81" t="s">
        <v>605</v>
      </c>
      <c r="F370" s="58">
        <v>240</v>
      </c>
      <c r="G370" s="59">
        <v>229</v>
      </c>
      <c r="H370" s="59"/>
      <c r="I370" s="74"/>
    </row>
    <row r="371" spans="1:9" ht="60">
      <c r="A371" s="65" t="s">
        <v>120</v>
      </c>
      <c r="B371" s="60" t="s">
        <v>726</v>
      </c>
      <c r="C371" s="60" t="s">
        <v>710</v>
      </c>
      <c r="D371" s="60" t="s">
        <v>705</v>
      </c>
      <c r="E371" s="81" t="s">
        <v>243</v>
      </c>
      <c r="F371" s="58"/>
      <c r="G371" s="59">
        <v>53009.4</v>
      </c>
      <c r="H371" s="59"/>
      <c r="I371" s="74"/>
    </row>
    <row r="372" spans="1:9" ht="30">
      <c r="A372" s="55" t="s">
        <v>568</v>
      </c>
      <c r="B372" s="60" t="s">
        <v>726</v>
      </c>
      <c r="C372" s="60" t="s">
        <v>710</v>
      </c>
      <c r="D372" s="60" t="s">
        <v>705</v>
      </c>
      <c r="E372" s="81" t="s">
        <v>245</v>
      </c>
      <c r="F372" s="58"/>
      <c r="G372" s="59">
        <v>53009.4</v>
      </c>
      <c r="H372" s="59">
        <v>0</v>
      </c>
      <c r="I372" s="74"/>
    </row>
    <row r="373" spans="1:9" ht="15">
      <c r="A373" s="55" t="s">
        <v>374</v>
      </c>
      <c r="B373" s="60" t="s">
        <v>726</v>
      </c>
      <c r="C373" s="60" t="s">
        <v>710</v>
      </c>
      <c r="D373" s="60" t="s">
        <v>705</v>
      </c>
      <c r="E373" s="75" t="s">
        <v>257</v>
      </c>
      <c r="F373" s="58"/>
      <c r="G373" s="59">
        <v>27930.4</v>
      </c>
      <c r="H373" s="59"/>
      <c r="I373" s="74"/>
    </row>
    <row r="374" spans="1:9" ht="30">
      <c r="A374" s="22" t="s">
        <v>506</v>
      </c>
      <c r="B374" s="60" t="s">
        <v>726</v>
      </c>
      <c r="C374" s="60" t="s">
        <v>710</v>
      </c>
      <c r="D374" s="60" t="s">
        <v>705</v>
      </c>
      <c r="E374" s="75" t="s">
        <v>257</v>
      </c>
      <c r="F374" s="58">
        <v>200</v>
      </c>
      <c r="G374" s="59">
        <v>27930.4</v>
      </c>
      <c r="H374" s="59"/>
      <c r="I374" s="74"/>
    </row>
    <row r="375" spans="1:9" ht="30">
      <c r="A375" s="22" t="s">
        <v>507</v>
      </c>
      <c r="B375" s="60" t="s">
        <v>726</v>
      </c>
      <c r="C375" s="60" t="s">
        <v>710</v>
      </c>
      <c r="D375" s="60" t="s">
        <v>705</v>
      </c>
      <c r="E375" s="75" t="s">
        <v>257</v>
      </c>
      <c r="F375" s="58">
        <v>240</v>
      </c>
      <c r="G375" s="59">
        <v>27930.4</v>
      </c>
      <c r="H375" s="59"/>
      <c r="I375" s="74"/>
    </row>
    <row r="376" spans="1:9" ht="45">
      <c r="A376" s="55" t="s">
        <v>375</v>
      </c>
      <c r="B376" s="60" t="s">
        <v>726</v>
      </c>
      <c r="C376" s="60" t="s">
        <v>710</v>
      </c>
      <c r="D376" s="60" t="s">
        <v>705</v>
      </c>
      <c r="E376" s="75" t="s">
        <v>258</v>
      </c>
      <c r="F376" s="58"/>
      <c r="G376" s="59">
        <v>22660</v>
      </c>
      <c r="H376" s="59">
        <v>0</v>
      </c>
      <c r="I376" s="74"/>
    </row>
    <row r="377" spans="1:9" ht="15">
      <c r="A377" s="22" t="s">
        <v>508</v>
      </c>
      <c r="B377" s="60" t="s">
        <v>726</v>
      </c>
      <c r="C377" s="60" t="s">
        <v>710</v>
      </c>
      <c r="D377" s="60" t="s">
        <v>705</v>
      </c>
      <c r="E377" s="75" t="s">
        <v>258</v>
      </c>
      <c r="F377" s="58">
        <v>800</v>
      </c>
      <c r="G377" s="59">
        <v>9940</v>
      </c>
      <c r="H377" s="59"/>
      <c r="I377" s="74"/>
    </row>
    <row r="378" spans="1:9" ht="45">
      <c r="A378" s="22" t="s">
        <v>483</v>
      </c>
      <c r="B378" s="60" t="s">
        <v>726</v>
      </c>
      <c r="C378" s="60" t="s">
        <v>710</v>
      </c>
      <c r="D378" s="60" t="s">
        <v>705</v>
      </c>
      <c r="E378" s="75" t="s">
        <v>258</v>
      </c>
      <c r="F378" s="58">
        <v>810</v>
      </c>
      <c r="G378" s="59">
        <v>9940</v>
      </c>
      <c r="H378" s="59"/>
      <c r="I378" s="74"/>
    </row>
    <row r="379" spans="1:9" ht="15">
      <c r="A379" s="22" t="s">
        <v>238</v>
      </c>
      <c r="B379" s="60" t="s">
        <v>726</v>
      </c>
      <c r="C379" s="60" t="s">
        <v>710</v>
      </c>
      <c r="D379" s="60" t="s">
        <v>705</v>
      </c>
      <c r="E379" s="75" t="s">
        <v>259</v>
      </c>
      <c r="F379" s="58"/>
      <c r="G379" s="59">
        <v>12720</v>
      </c>
      <c r="H379" s="59"/>
      <c r="I379" s="74"/>
    </row>
    <row r="380" spans="1:9" ht="30">
      <c r="A380" s="22" t="s">
        <v>506</v>
      </c>
      <c r="B380" s="60" t="s">
        <v>726</v>
      </c>
      <c r="C380" s="60" t="s">
        <v>710</v>
      </c>
      <c r="D380" s="60" t="s">
        <v>705</v>
      </c>
      <c r="E380" s="75" t="s">
        <v>259</v>
      </c>
      <c r="F380" s="58">
        <v>200</v>
      </c>
      <c r="G380" s="59">
        <v>12720</v>
      </c>
      <c r="H380" s="59"/>
      <c r="I380" s="74"/>
    </row>
    <row r="381" spans="1:9" ht="30">
      <c r="A381" s="22" t="s">
        <v>507</v>
      </c>
      <c r="B381" s="60" t="s">
        <v>726</v>
      </c>
      <c r="C381" s="60" t="s">
        <v>710</v>
      </c>
      <c r="D381" s="60" t="s">
        <v>705</v>
      </c>
      <c r="E381" s="75" t="s">
        <v>259</v>
      </c>
      <c r="F381" s="58">
        <v>240</v>
      </c>
      <c r="G381" s="59">
        <v>12720</v>
      </c>
      <c r="H381" s="59"/>
      <c r="I381" s="74"/>
    </row>
    <row r="382" spans="1:9" ht="15">
      <c r="A382" s="22" t="s">
        <v>446</v>
      </c>
      <c r="B382" s="60" t="s">
        <v>726</v>
      </c>
      <c r="C382" s="60" t="s">
        <v>710</v>
      </c>
      <c r="D382" s="60" t="s">
        <v>705</v>
      </c>
      <c r="E382" s="75" t="s">
        <v>260</v>
      </c>
      <c r="F382" s="58"/>
      <c r="G382" s="59">
        <v>1200</v>
      </c>
      <c r="H382" s="59"/>
      <c r="I382" s="74"/>
    </row>
    <row r="383" spans="1:9" ht="30">
      <c r="A383" s="22" t="s">
        <v>506</v>
      </c>
      <c r="B383" s="60" t="s">
        <v>726</v>
      </c>
      <c r="C383" s="60" t="s">
        <v>710</v>
      </c>
      <c r="D383" s="60" t="s">
        <v>705</v>
      </c>
      <c r="E383" s="75" t="s">
        <v>260</v>
      </c>
      <c r="F383" s="58">
        <v>200</v>
      </c>
      <c r="G383" s="59">
        <v>1200</v>
      </c>
      <c r="H383" s="59"/>
      <c r="I383" s="74"/>
    </row>
    <row r="384" spans="1:9" ht="30">
      <c r="A384" s="22" t="s">
        <v>507</v>
      </c>
      <c r="B384" s="60" t="s">
        <v>726</v>
      </c>
      <c r="C384" s="60" t="s">
        <v>710</v>
      </c>
      <c r="D384" s="60" t="s">
        <v>705</v>
      </c>
      <c r="E384" s="75" t="s">
        <v>260</v>
      </c>
      <c r="F384" s="58">
        <v>240</v>
      </c>
      <c r="G384" s="59">
        <v>1200</v>
      </c>
      <c r="H384" s="59"/>
      <c r="I384" s="74"/>
    </row>
    <row r="385" spans="1:9" ht="15">
      <c r="A385" s="22" t="s">
        <v>261</v>
      </c>
      <c r="B385" s="60" t="s">
        <v>726</v>
      </c>
      <c r="C385" s="60" t="s">
        <v>710</v>
      </c>
      <c r="D385" s="60" t="s">
        <v>705</v>
      </c>
      <c r="E385" s="81" t="s">
        <v>262</v>
      </c>
      <c r="F385" s="58"/>
      <c r="G385" s="59">
        <v>1219</v>
      </c>
      <c r="H385" s="59"/>
      <c r="I385" s="74"/>
    </row>
    <row r="386" spans="1:9" ht="30">
      <c r="A386" s="22" t="s">
        <v>506</v>
      </c>
      <c r="B386" s="60" t="s">
        <v>726</v>
      </c>
      <c r="C386" s="60" t="s">
        <v>710</v>
      </c>
      <c r="D386" s="60" t="s">
        <v>705</v>
      </c>
      <c r="E386" s="81" t="s">
        <v>262</v>
      </c>
      <c r="F386" s="58">
        <v>200</v>
      </c>
      <c r="G386" s="59">
        <v>1219</v>
      </c>
      <c r="H386" s="59"/>
      <c r="I386" s="74"/>
    </row>
    <row r="387" spans="1:9" ht="30">
      <c r="A387" s="22" t="s">
        <v>507</v>
      </c>
      <c r="B387" s="60" t="s">
        <v>726</v>
      </c>
      <c r="C387" s="60" t="s">
        <v>710</v>
      </c>
      <c r="D387" s="60" t="s">
        <v>705</v>
      </c>
      <c r="E387" s="81" t="s">
        <v>262</v>
      </c>
      <c r="F387" s="58">
        <v>240</v>
      </c>
      <c r="G387" s="59">
        <v>1219</v>
      </c>
      <c r="H387" s="59"/>
      <c r="I387" s="74"/>
    </row>
    <row r="388" spans="1:9" ht="30">
      <c r="A388" s="57" t="s">
        <v>59</v>
      </c>
      <c r="B388" s="60" t="s">
        <v>88</v>
      </c>
      <c r="C388" s="60" t="s">
        <v>710</v>
      </c>
      <c r="D388" s="60" t="s">
        <v>710</v>
      </c>
      <c r="E388" s="81"/>
      <c r="F388" s="58"/>
      <c r="G388" s="59">
        <v>5333.9</v>
      </c>
      <c r="H388" s="59"/>
      <c r="I388" s="74"/>
    </row>
    <row r="389" spans="1:9" ht="60">
      <c r="A389" s="55" t="s">
        <v>123</v>
      </c>
      <c r="B389" s="60" t="s">
        <v>88</v>
      </c>
      <c r="C389" s="60" t="s">
        <v>710</v>
      </c>
      <c r="D389" s="60" t="s">
        <v>710</v>
      </c>
      <c r="E389" s="81" t="s">
        <v>579</v>
      </c>
      <c r="F389" s="58"/>
      <c r="G389" s="59">
        <v>5333.9</v>
      </c>
      <c r="H389" s="59"/>
      <c r="I389" s="74"/>
    </row>
    <row r="390" spans="1:9" ht="30">
      <c r="A390" s="22" t="s">
        <v>195</v>
      </c>
      <c r="B390" s="60" t="s">
        <v>88</v>
      </c>
      <c r="C390" s="60" t="s">
        <v>710</v>
      </c>
      <c r="D390" s="60" t="s">
        <v>710</v>
      </c>
      <c r="E390" s="81" t="s">
        <v>194</v>
      </c>
      <c r="F390" s="58"/>
      <c r="G390" s="59">
        <v>5333.9</v>
      </c>
      <c r="H390" s="59"/>
      <c r="I390" s="74"/>
    </row>
    <row r="391" spans="1:9" ht="30">
      <c r="A391" s="22" t="s">
        <v>380</v>
      </c>
      <c r="B391" s="60" t="s">
        <v>88</v>
      </c>
      <c r="C391" s="60" t="s">
        <v>710</v>
      </c>
      <c r="D391" s="60" t="s">
        <v>710</v>
      </c>
      <c r="E391" s="81" t="s">
        <v>196</v>
      </c>
      <c r="F391" s="58"/>
      <c r="G391" s="59">
        <v>5333.9</v>
      </c>
      <c r="H391" s="59"/>
      <c r="I391" s="74"/>
    </row>
    <row r="392" spans="1:9" ht="60">
      <c r="A392" s="22" t="s">
        <v>538</v>
      </c>
      <c r="B392" s="60" t="s">
        <v>88</v>
      </c>
      <c r="C392" s="60" t="s">
        <v>710</v>
      </c>
      <c r="D392" s="60" t="s">
        <v>710</v>
      </c>
      <c r="E392" s="81" t="s">
        <v>729</v>
      </c>
      <c r="F392" s="58">
        <v>100</v>
      </c>
      <c r="G392" s="59">
        <v>4273</v>
      </c>
      <c r="H392" s="59"/>
      <c r="I392" s="74"/>
    </row>
    <row r="393" spans="1:9" ht="15">
      <c r="A393" s="22" t="s">
        <v>475</v>
      </c>
      <c r="B393" s="60" t="s">
        <v>88</v>
      </c>
      <c r="C393" s="60" t="s">
        <v>710</v>
      </c>
      <c r="D393" s="60" t="s">
        <v>710</v>
      </c>
      <c r="E393" s="75" t="s">
        <v>729</v>
      </c>
      <c r="F393" s="58">
        <v>110</v>
      </c>
      <c r="G393" s="59">
        <v>4273</v>
      </c>
      <c r="H393" s="59"/>
      <c r="I393" s="74"/>
    </row>
    <row r="394" spans="1:9" ht="30">
      <c r="A394" s="57" t="s">
        <v>506</v>
      </c>
      <c r="B394" s="60" t="s">
        <v>88</v>
      </c>
      <c r="C394" s="60" t="s">
        <v>710</v>
      </c>
      <c r="D394" s="60" t="s">
        <v>710</v>
      </c>
      <c r="E394" s="75" t="s">
        <v>729</v>
      </c>
      <c r="F394" s="58">
        <v>200</v>
      </c>
      <c r="G394" s="59">
        <v>1058.9</v>
      </c>
      <c r="H394" s="59"/>
      <c r="I394" s="74"/>
    </row>
    <row r="395" spans="1:9" ht="30">
      <c r="A395" s="57" t="s">
        <v>507</v>
      </c>
      <c r="B395" s="60" t="s">
        <v>88</v>
      </c>
      <c r="C395" s="60" t="s">
        <v>710</v>
      </c>
      <c r="D395" s="60" t="s">
        <v>710</v>
      </c>
      <c r="E395" s="75" t="s">
        <v>729</v>
      </c>
      <c r="F395" s="58">
        <v>240</v>
      </c>
      <c r="G395" s="59">
        <v>1058.9</v>
      </c>
      <c r="H395" s="59"/>
      <c r="I395" s="74"/>
    </row>
    <row r="396" spans="1:9" ht="15">
      <c r="A396" s="57" t="s">
        <v>508</v>
      </c>
      <c r="B396" s="60" t="s">
        <v>88</v>
      </c>
      <c r="C396" s="60" t="s">
        <v>710</v>
      </c>
      <c r="D396" s="60" t="s">
        <v>710</v>
      </c>
      <c r="E396" s="75" t="s">
        <v>729</v>
      </c>
      <c r="F396" s="58">
        <v>800</v>
      </c>
      <c r="G396" s="59">
        <v>2</v>
      </c>
      <c r="H396" s="59"/>
      <c r="I396" s="74"/>
    </row>
    <row r="397" spans="1:9" ht="15">
      <c r="A397" s="57" t="s">
        <v>504</v>
      </c>
      <c r="B397" s="60" t="s">
        <v>88</v>
      </c>
      <c r="C397" s="60" t="s">
        <v>710</v>
      </c>
      <c r="D397" s="60" t="s">
        <v>710</v>
      </c>
      <c r="E397" s="75" t="s">
        <v>729</v>
      </c>
      <c r="F397" s="58">
        <v>850</v>
      </c>
      <c r="G397" s="59">
        <v>2</v>
      </c>
      <c r="H397" s="59"/>
      <c r="I397" s="74"/>
    </row>
    <row r="398" spans="1:9" ht="15">
      <c r="A398" s="22" t="s">
        <v>560</v>
      </c>
      <c r="B398" s="60" t="s">
        <v>726</v>
      </c>
      <c r="C398" s="60" t="s">
        <v>711</v>
      </c>
      <c r="D398" s="60"/>
      <c r="E398" s="81"/>
      <c r="F398" s="58"/>
      <c r="G398" s="59">
        <v>2910</v>
      </c>
      <c r="H398" s="59"/>
      <c r="I398" s="129"/>
    </row>
    <row r="399" spans="1:9" ht="15">
      <c r="A399" s="22" t="s">
        <v>561</v>
      </c>
      <c r="B399" s="60" t="s">
        <v>726</v>
      </c>
      <c r="C399" s="60" t="s">
        <v>711</v>
      </c>
      <c r="D399" s="60" t="s">
        <v>710</v>
      </c>
      <c r="E399" s="81"/>
      <c r="F399" s="58"/>
      <c r="G399" s="59">
        <v>2910</v>
      </c>
      <c r="H399" s="59"/>
      <c r="I399" s="74"/>
    </row>
    <row r="400" spans="1:9" ht="45.75">
      <c r="A400" s="55" t="s">
        <v>115</v>
      </c>
      <c r="B400" s="60" t="s">
        <v>726</v>
      </c>
      <c r="C400" s="60" t="s">
        <v>711</v>
      </c>
      <c r="D400" s="60" t="s">
        <v>710</v>
      </c>
      <c r="E400" s="75" t="s">
        <v>678</v>
      </c>
      <c r="F400" s="79"/>
      <c r="G400" s="59">
        <v>2910</v>
      </c>
      <c r="H400" s="59"/>
      <c r="I400" s="74"/>
    </row>
    <row r="401" spans="1:9" ht="15">
      <c r="A401" s="55" t="s">
        <v>80</v>
      </c>
      <c r="B401" s="60" t="s">
        <v>726</v>
      </c>
      <c r="C401" s="60" t="s">
        <v>711</v>
      </c>
      <c r="D401" s="60" t="s">
        <v>710</v>
      </c>
      <c r="E401" s="75" t="s">
        <v>316</v>
      </c>
      <c r="F401" s="58"/>
      <c r="G401" s="59">
        <v>2425</v>
      </c>
      <c r="H401" s="59">
        <v>0</v>
      </c>
      <c r="I401" s="74"/>
    </row>
    <row r="402" spans="1:9" ht="30">
      <c r="A402" s="55" t="s">
        <v>81</v>
      </c>
      <c r="B402" s="60" t="s">
        <v>726</v>
      </c>
      <c r="C402" s="60" t="s">
        <v>711</v>
      </c>
      <c r="D402" s="60" t="s">
        <v>710</v>
      </c>
      <c r="E402" s="75" t="s">
        <v>587</v>
      </c>
      <c r="F402" s="58"/>
      <c r="G402" s="59">
        <v>220</v>
      </c>
      <c r="H402" s="59"/>
      <c r="I402" s="74"/>
    </row>
    <row r="403" spans="1:9" ht="30">
      <c r="A403" s="22" t="s">
        <v>506</v>
      </c>
      <c r="B403" s="60" t="s">
        <v>726</v>
      </c>
      <c r="C403" s="60" t="s">
        <v>711</v>
      </c>
      <c r="D403" s="60" t="s">
        <v>710</v>
      </c>
      <c r="E403" s="75" t="s">
        <v>587</v>
      </c>
      <c r="F403" s="58">
        <v>200</v>
      </c>
      <c r="G403" s="59">
        <v>220</v>
      </c>
      <c r="H403" s="59"/>
      <c r="I403" s="74"/>
    </row>
    <row r="404" spans="1:9" ht="30">
      <c r="A404" s="22" t="s">
        <v>507</v>
      </c>
      <c r="B404" s="60" t="s">
        <v>726</v>
      </c>
      <c r="C404" s="60" t="s">
        <v>711</v>
      </c>
      <c r="D404" s="60" t="s">
        <v>710</v>
      </c>
      <c r="E404" s="75" t="s">
        <v>587</v>
      </c>
      <c r="F404" s="58">
        <v>240</v>
      </c>
      <c r="G404" s="59">
        <v>220</v>
      </c>
      <c r="H404" s="59"/>
      <c r="I404" s="74"/>
    </row>
    <row r="405" spans="1:9" ht="30">
      <c r="A405" s="22" t="s">
        <v>318</v>
      </c>
      <c r="B405" s="60" t="s">
        <v>726</v>
      </c>
      <c r="C405" s="60" t="s">
        <v>711</v>
      </c>
      <c r="D405" s="60" t="s">
        <v>710</v>
      </c>
      <c r="E405" s="81" t="s">
        <v>317</v>
      </c>
      <c r="F405" s="58"/>
      <c r="G405" s="59">
        <v>2205</v>
      </c>
      <c r="H405" s="59"/>
      <c r="I405" s="74"/>
    </row>
    <row r="406" spans="1:9" ht="15">
      <c r="A406" s="22" t="s">
        <v>508</v>
      </c>
      <c r="B406" s="60" t="s">
        <v>726</v>
      </c>
      <c r="C406" s="60" t="s">
        <v>711</v>
      </c>
      <c r="D406" s="60" t="s">
        <v>710</v>
      </c>
      <c r="E406" s="81" t="s">
        <v>317</v>
      </c>
      <c r="F406" s="58">
        <v>800</v>
      </c>
      <c r="G406" s="59">
        <v>2205</v>
      </c>
      <c r="H406" s="59"/>
      <c r="I406" s="74"/>
    </row>
    <row r="407" spans="1:9" ht="45">
      <c r="A407" s="22" t="s">
        <v>483</v>
      </c>
      <c r="B407" s="60" t="s">
        <v>726</v>
      </c>
      <c r="C407" s="60" t="s">
        <v>711</v>
      </c>
      <c r="D407" s="60" t="s">
        <v>710</v>
      </c>
      <c r="E407" s="81" t="s">
        <v>317</v>
      </c>
      <c r="F407" s="58">
        <v>810</v>
      </c>
      <c r="G407" s="59">
        <v>2205</v>
      </c>
      <c r="H407" s="59"/>
      <c r="I407" s="74"/>
    </row>
    <row r="408" spans="1:9" ht="15">
      <c r="A408" s="22" t="s">
        <v>63</v>
      </c>
      <c r="B408" s="60" t="s">
        <v>726</v>
      </c>
      <c r="C408" s="60" t="s">
        <v>711</v>
      </c>
      <c r="D408" s="60" t="s">
        <v>710</v>
      </c>
      <c r="E408" s="81" t="s">
        <v>650</v>
      </c>
      <c r="F408" s="58"/>
      <c r="G408" s="59">
        <v>485</v>
      </c>
      <c r="H408" s="59"/>
      <c r="I408" s="74"/>
    </row>
    <row r="409" spans="1:9" ht="15">
      <c r="A409" s="22" t="s">
        <v>460</v>
      </c>
      <c r="B409" s="60" t="s">
        <v>726</v>
      </c>
      <c r="C409" s="60" t="s">
        <v>711</v>
      </c>
      <c r="D409" s="60" t="s">
        <v>710</v>
      </c>
      <c r="E409" s="75" t="s">
        <v>588</v>
      </c>
      <c r="F409" s="58"/>
      <c r="G409" s="59">
        <v>485</v>
      </c>
      <c r="H409" s="59"/>
      <c r="I409" s="74"/>
    </row>
    <row r="410" spans="1:9" ht="30">
      <c r="A410" s="62" t="s">
        <v>510</v>
      </c>
      <c r="B410" s="60" t="s">
        <v>726</v>
      </c>
      <c r="C410" s="60" t="s">
        <v>711</v>
      </c>
      <c r="D410" s="60" t="s">
        <v>710</v>
      </c>
      <c r="E410" s="75" t="s">
        <v>588</v>
      </c>
      <c r="F410" s="58">
        <v>600</v>
      </c>
      <c r="G410" s="59">
        <v>485</v>
      </c>
      <c r="H410" s="59"/>
      <c r="I410" s="74"/>
    </row>
    <row r="411" spans="1:9" ht="15">
      <c r="A411" s="62" t="s">
        <v>511</v>
      </c>
      <c r="B411" s="60" t="s">
        <v>726</v>
      </c>
      <c r="C411" s="60" t="s">
        <v>711</v>
      </c>
      <c r="D411" s="60" t="s">
        <v>710</v>
      </c>
      <c r="E411" s="75" t="s">
        <v>588</v>
      </c>
      <c r="F411" s="58">
        <v>610</v>
      </c>
      <c r="G411" s="59">
        <v>485</v>
      </c>
      <c r="H411" s="59"/>
      <c r="I411" s="74"/>
    </row>
    <row r="412" spans="1:9" ht="15">
      <c r="A412" s="22" t="s">
        <v>496</v>
      </c>
      <c r="B412" s="60" t="s">
        <v>726</v>
      </c>
      <c r="C412" s="60" t="s">
        <v>706</v>
      </c>
      <c r="D412" s="60"/>
      <c r="E412" s="81"/>
      <c r="F412" s="58"/>
      <c r="G412" s="59">
        <v>22945</v>
      </c>
      <c r="H412" s="59">
        <v>22545</v>
      </c>
      <c r="I412" s="59">
        <f>I413+I420</f>
        <v>22545</v>
      </c>
    </row>
    <row r="413" spans="1:9" ht="15">
      <c r="A413" s="22" t="s">
        <v>743</v>
      </c>
      <c r="B413" s="60" t="s">
        <v>726</v>
      </c>
      <c r="C413" s="60" t="s">
        <v>706</v>
      </c>
      <c r="D413" s="60" t="s">
        <v>701</v>
      </c>
      <c r="E413" s="81"/>
      <c r="F413" s="58"/>
      <c r="G413" s="59">
        <v>22545</v>
      </c>
      <c r="H413" s="59">
        <v>22545</v>
      </c>
      <c r="I413" s="59">
        <f aca="true" t="shared" si="0" ref="I413:I418">I414</f>
        <v>22545</v>
      </c>
    </row>
    <row r="414" spans="1:9" ht="60">
      <c r="A414" s="65" t="s">
        <v>119</v>
      </c>
      <c r="B414" s="60" t="s">
        <v>726</v>
      </c>
      <c r="C414" s="60" t="s">
        <v>706</v>
      </c>
      <c r="D414" s="60" t="s">
        <v>701</v>
      </c>
      <c r="E414" s="81" t="s">
        <v>515</v>
      </c>
      <c r="F414" s="58"/>
      <c r="G414" s="59">
        <v>22545</v>
      </c>
      <c r="H414" s="59">
        <v>22545</v>
      </c>
      <c r="I414" s="59">
        <f t="shared" si="0"/>
        <v>22545</v>
      </c>
    </row>
    <row r="415" spans="1:9" ht="45">
      <c r="A415" s="55" t="s">
        <v>61</v>
      </c>
      <c r="B415" s="60" t="s">
        <v>726</v>
      </c>
      <c r="C415" s="60" t="s">
        <v>706</v>
      </c>
      <c r="D415" s="60" t="s">
        <v>701</v>
      </c>
      <c r="E415" s="81" t="s">
        <v>516</v>
      </c>
      <c r="F415" s="58"/>
      <c r="G415" s="59">
        <v>22545</v>
      </c>
      <c r="H415" s="59">
        <v>22545</v>
      </c>
      <c r="I415" s="59">
        <f t="shared" si="0"/>
        <v>22545</v>
      </c>
    </row>
    <row r="416" spans="1:9" ht="30">
      <c r="A416" s="55" t="s">
        <v>407</v>
      </c>
      <c r="B416" s="60" t="s">
        <v>726</v>
      </c>
      <c r="C416" s="60" t="s">
        <v>706</v>
      </c>
      <c r="D416" s="60" t="s">
        <v>701</v>
      </c>
      <c r="E416" s="81" t="s">
        <v>517</v>
      </c>
      <c r="F416" s="58"/>
      <c r="G416" s="59">
        <v>22545</v>
      </c>
      <c r="H416" s="59">
        <v>22545</v>
      </c>
      <c r="I416" s="59">
        <f t="shared" si="0"/>
        <v>22545</v>
      </c>
    </row>
    <row r="417" spans="1:9" ht="30">
      <c r="A417" s="56" t="s">
        <v>430</v>
      </c>
      <c r="B417" s="60" t="s">
        <v>726</v>
      </c>
      <c r="C417" s="60" t="s">
        <v>706</v>
      </c>
      <c r="D417" s="60" t="s">
        <v>701</v>
      </c>
      <c r="E417" s="81" t="s">
        <v>529</v>
      </c>
      <c r="F417" s="58"/>
      <c r="G417" s="59">
        <v>22545</v>
      </c>
      <c r="H417" s="59">
        <v>22545</v>
      </c>
      <c r="I417" s="59">
        <f t="shared" si="0"/>
        <v>22545</v>
      </c>
    </row>
    <row r="418" spans="1:9" ht="30">
      <c r="A418" s="22" t="s">
        <v>506</v>
      </c>
      <c r="B418" s="60" t="s">
        <v>726</v>
      </c>
      <c r="C418" s="60" t="s">
        <v>706</v>
      </c>
      <c r="D418" s="60" t="s">
        <v>701</v>
      </c>
      <c r="E418" s="81" t="s">
        <v>529</v>
      </c>
      <c r="F418" s="58">
        <v>200</v>
      </c>
      <c r="G418" s="59">
        <v>22545</v>
      </c>
      <c r="H418" s="59">
        <v>22545</v>
      </c>
      <c r="I418" s="59">
        <f t="shared" si="0"/>
        <v>22545</v>
      </c>
    </row>
    <row r="419" spans="1:9" ht="30">
      <c r="A419" s="22" t="s">
        <v>505</v>
      </c>
      <c r="B419" s="60" t="s">
        <v>726</v>
      </c>
      <c r="C419" s="60" t="s">
        <v>706</v>
      </c>
      <c r="D419" s="60" t="s">
        <v>701</v>
      </c>
      <c r="E419" s="81" t="s">
        <v>529</v>
      </c>
      <c r="F419" s="58">
        <v>240</v>
      </c>
      <c r="G419" s="59">
        <v>22545</v>
      </c>
      <c r="H419" s="59">
        <v>22545</v>
      </c>
      <c r="I419" s="77">
        <v>22545</v>
      </c>
    </row>
    <row r="420" spans="1:9" ht="15">
      <c r="A420" s="22" t="s">
        <v>497</v>
      </c>
      <c r="B420" s="60" t="s">
        <v>726</v>
      </c>
      <c r="C420" s="60" t="s">
        <v>706</v>
      </c>
      <c r="D420" s="60" t="s">
        <v>706</v>
      </c>
      <c r="E420" s="81"/>
      <c r="F420" s="58"/>
      <c r="G420" s="59">
        <v>400</v>
      </c>
      <c r="H420" s="59"/>
      <c r="I420" s="74"/>
    </row>
    <row r="421" spans="1:9" ht="45">
      <c r="A421" s="55" t="s">
        <v>125</v>
      </c>
      <c r="B421" s="60" t="s">
        <v>726</v>
      </c>
      <c r="C421" s="60" t="s">
        <v>706</v>
      </c>
      <c r="D421" s="60" t="s">
        <v>706</v>
      </c>
      <c r="E421" s="81" t="s">
        <v>645</v>
      </c>
      <c r="F421" s="58"/>
      <c r="G421" s="59">
        <v>400</v>
      </c>
      <c r="H421" s="59"/>
      <c r="I421" s="74"/>
    </row>
    <row r="422" spans="1:9" ht="30">
      <c r="A422" s="22" t="s">
        <v>434</v>
      </c>
      <c r="B422" s="60" t="s">
        <v>726</v>
      </c>
      <c r="C422" s="60" t="s">
        <v>706</v>
      </c>
      <c r="D422" s="60" t="s">
        <v>706</v>
      </c>
      <c r="E422" s="81" t="s">
        <v>327</v>
      </c>
      <c r="F422" s="58"/>
      <c r="G422" s="59">
        <v>400</v>
      </c>
      <c r="H422" s="59"/>
      <c r="I422" s="74"/>
    </row>
    <row r="423" spans="1:9" ht="45">
      <c r="A423" s="22" t="s">
        <v>435</v>
      </c>
      <c r="B423" s="60" t="s">
        <v>726</v>
      </c>
      <c r="C423" s="60" t="s">
        <v>706</v>
      </c>
      <c r="D423" s="60" t="s">
        <v>706</v>
      </c>
      <c r="E423" s="81" t="s">
        <v>586</v>
      </c>
      <c r="F423" s="58"/>
      <c r="G423" s="59">
        <v>400</v>
      </c>
      <c r="H423" s="59"/>
      <c r="I423" s="74"/>
    </row>
    <row r="424" spans="1:9" ht="45">
      <c r="A424" s="22" t="s">
        <v>435</v>
      </c>
      <c r="B424" s="60" t="s">
        <v>726</v>
      </c>
      <c r="C424" s="60" t="s">
        <v>706</v>
      </c>
      <c r="D424" s="60" t="s">
        <v>706</v>
      </c>
      <c r="E424" s="75" t="s">
        <v>585</v>
      </c>
      <c r="F424" s="58"/>
      <c r="G424" s="59">
        <v>400</v>
      </c>
      <c r="H424" s="59"/>
      <c r="I424" s="74"/>
    </row>
    <row r="425" spans="1:9" ht="30">
      <c r="A425" s="22" t="s">
        <v>506</v>
      </c>
      <c r="B425" s="60" t="s">
        <v>726</v>
      </c>
      <c r="C425" s="60" t="s">
        <v>706</v>
      </c>
      <c r="D425" s="60" t="s">
        <v>706</v>
      </c>
      <c r="E425" s="75" t="s">
        <v>585</v>
      </c>
      <c r="F425" s="58">
        <v>200</v>
      </c>
      <c r="G425" s="59">
        <v>400</v>
      </c>
      <c r="H425" s="59"/>
      <c r="I425" s="74"/>
    </row>
    <row r="426" spans="1:9" ht="30">
      <c r="A426" s="22" t="s">
        <v>505</v>
      </c>
      <c r="B426" s="60" t="s">
        <v>726</v>
      </c>
      <c r="C426" s="60" t="s">
        <v>706</v>
      </c>
      <c r="D426" s="60" t="s">
        <v>706</v>
      </c>
      <c r="E426" s="75" t="s">
        <v>585</v>
      </c>
      <c r="F426" s="58">
        <v>240</v>
      </c>
      <c r="G426" s="59">
        <v>400</v>
      </c>
      <c r="H426" s="59"/>
      <c r="I426" s="74"/>
    </row>
    <row r="427" spans="1:9" ht="15">
      <c r="A427" s="57" t="s">
        <v>550</v>
      </c>
      <c r="B427" s="60" t="s">
        <v>726</v>
      </c>
      <c r="C427" s="60" t="s">
        <v>707</v>
      </c>
      <c r="D427" s="60"/>
      <c r="E427" s="81"/>
      <c r="F427" s="58"/>
      <c r="G427" s="59">
        <v>53722</v>
      </c>
      <c r="H427" s="59">
        <v>40043</v>
      </c>
      <c r="I427" s="59">
        <f>I435+I484+I428+I478</f>
        <v>33617</v>
      </c>
    </row>
    <row r="428" spans="1:9" ht="15">
      <c r="A428" s="57" t="s">
        <v>670</v>
      </c>
      <c r="B428" s="60" t="s">
        <v>726</v>
      </c>
      <c r="C428" s="60" t="s">
        <v>707</v>
      </c>
      <c r="D428" s="60" t="s">
        <v>700</v>
      </c>
      <c r="E428" s="81"/>
      <c r="F428" s="58"/>
      <c r="G428" s="59">
        <v>3984</v>
      </c>
      <c r="H428" s="59"/>
      <c r="I428" s="74"/>
    </row>
    <row r="429" spans="1:9" ht="45">
      <c r="A429" s="55" t="s">
        <v>116</v>
      </c>
      <c r="B429" s="60" t="s">
        <v>726</v>
      </c>
      <c r="C429" s="60" t="s">
        <v>707</v>
      </c>
      <c r="D429" s="60" t="s">
        <v>700</v>
      </c>
      <c r="E429" s="81" t="s">
        <v>209</v>
      </c>
      <c r="F429" s="58"/>
      <c r="G429" s="59">
        <v>3984</v>
      </c>
      <c r="H429" s="59"/>
      <c r="I429" s="74"/>
    </row>
    <row r="430" spans="1:9" ht="30">
      <c r="A430" s="55" t="s">
        <v>362</v>
      </c>
      <c r="B430" s="60" t="s">
        <v>726</v>
      </c>
      <c r="C430" s="60" t="s">
        <v>707</v>
      </c>
      <c r="D430" s="60" t="s">
        <v>700</v>
      </c>
      <c r="E430" s="81" t="s">
        <v>219</v>
      </c>
      <c r="F430" s="58"/>
      <c r="G430" s="59">
        <v>3984</v>
      </c>
      <c r="H430" s="59"/>
      <c r="I430" s="74"/>
    </row>
    <row r="431" spans="1:9" ht="15">
      <c r="A431" s="55" t="s">
        <v>363</v>
      </c>
      <c r="B431" s="60" t="s">
        <v>726</v>
      </c>
      <c r="C431" s="60" t="s">
        <v>707</v>
      </c>
      <c r="D431" s="60" t="s">
        <v>700</v>
      </c>
      <c r="E431" s="81" t="s">
        <v>221</v>
      </c>
      <c r="F431" s="58"/>
      <c r="G431" s="59">
        <v>3984</v>
      </c>
      <c r="H431" s="59"/>
      <c r="I431" s="74"/>
    </row>
    <row r="432" spans="1:9" ht="45">
      <c r="A432" s="55" t="s">
        <v>364</v>
      </c>
      <c r="B432" s="60" t="s">
        <v>726</v>
      </c>
      <c r="C432" s="60" t="s">
        <v>707</v>
      </c>
      <c r="D432" s="60" t="s">
        <v>700</v>
      </c>
      <c r="E432" s="75" t="s">
        <v>220</v>
      </c>
      <c r="F432" s="58"/>
      <c r="G432" s="59">
        <v>3984</v>
      </c>
      <c r="H432" s="59"/>
      <c r="I432" s="74"/>
    </row>
    <row r="433" spans="1:9" ht="15">
      <c r="A433" s="22" t="s">
        <v>533</v>
      </c>
      <c r="B433" s="60" t="s">
        <v>726</v>
      </c>
      <c r="C433" s="60" t="s">
        <v>707</v>
      </c>
      <c r="D433" s="60" t="s">
        <v>700</v>
      </c>
      <c r="E433" s="75" t="s">
        <v>220</v>
      </c>
      <c r="F433" s="58">
        <v>300</v>
      </c>
      <c r="G433" s="59">
        <v>3984</v>
      </c>
      <c r="H433" s="59"/>
      <c r="I433" s="74"/>
    </row>
    <row r="434" spans="1:9" ht="30">
      <c r="A434" s="22" t="s">
        <v>102</v>
      </c>
      <c r="B434" s="60" t="s">
        <v>726</v>
      </c>
      <c r="C434" s="60" t="s">
        <v>707</v>
      </c>
      <c r="D434" s="60" t="s">
        <v>700</v>
      </c>
      <c r="E434" s="75" t="s">
        <v>220</v>
      </c>
      <c r="F434" s="58">
        <v>321</v>
      </c>
      <c r="G434" s="59">
        <v>3984</v>
      </c>
      <c r="H434" s="59"/>
      <c r="I434" s="74"/>
    </row>
    <row r="435" spans="1:9" ht="15">
      <c r="A435" s="57" t="s">
        <v>686</v>
      </c>
      <c r="B435" s="60" t="s">
        <v>726</v>
      </c>
      <c r="C435" s="60" t="s">
        <v>707</v>
      </c>
      <c r="D435" s="60" t="s">
        <v>705</v>
      </c>
      <c r="E435" s="81"/>
      <c r="F435" s="58"/>
      <c r="G435" s="59">
        <v>48941.9</v>
      </c>
      <c r="H435" s="59">
        <v>40043</v>
      </c>
      <c r="I435" s="59">
        <f>I436+I465+I474</f>
        <v>33617</v>
      </c>
    </row>
    <row r="436" spans="1:9" ht="60">
      <c r="A436" s="55" t="s">
        <v>60</v>
      </c>
      <c r="B436" s="60" t="s">
        <v>726</v>
      </c>
      <c r="C436" s="60" t="s">
        <v>707</v>
      </c>
      <c r="D436" s="60" t="s">
        <v>705</v>
      </c>
      <c r="E436" s="81" t="s">
        <v>515</v>
      </c>
      <c r="F436" s="58"/>
      <c r="G436" s="59">
        <v>39158.3</v>
      </c>
      <c r="H436" s="59">
        <v>33588</v>
      </c>
      <c r="I436" s="59">
        <f>I437</f>
        <v>33617</v>
      </c>
    </row>
    <row r="437" spans="1:9" ht="45">
      <c r="A437" s="55" t="s">
        <v>61</v>
      </c>
      <c r="B437" s="60" t="s">
        <v>726</v>
      </c>
      <c r="C437" s="60" t="s">
        <v>707</v>
      </c>
      <c r="D437" s="60" t="s">
        <v>705</v>
      </c>
      <c r="E437" s="81" t="s">
        <v>516</v>
      </c>
      <c r="F437" s="58"/>
      <c r="G437" s="59">
        <v>39158.3</v>
      </c>
      <c r="H437" s="59">
        <v>33588</v>
      </c>
      <c r="I437" s="59">
        <f>I438+I457</f>
        <v>33617</v>
      </c>
    </row>
    <row r="438" spans="1:9" ht="30">
      <c r="A438" s="55" t="s">
        <v>407</v>
      </c>
      <c r="B438" s="60" t="s">
        <v>726</v>
      </c>
      <c r="C438" s="60" t="s">
        <v>707</v>
      </c>
      <c r="D438" s="60" t="s">
        <v>705</v>
      </c>
      <c r="E438" s="75" t="s">
        <v>517</v>
      </c>
      <c r="F438" s="58"/>
      <c r="G438" s="59">
        <v>35258.3</v>
      </c>
      <c r="H438" s="59">
        <v>33588</v>
      </c>
      <c r="I438" s="59">
        <f>I439+I460+I442+I447+I450+I453</f>
        <v>33617</v>
      </c>
    </row>
    <row r="439" spans="1:9" ht="15">
      <c r="A439" s="22" t="s">
        <v>518</v>
      </c>
      <c r="B439" s="60" t="s">
        <v>726</v>
      </c>
      <c r="C439" s="60" t="s">
        <v>707</v>
      </c>
      <c r="D439" s="60" t="s">
        <v>705</v>
      </c>
      <c r="E439" s="75" t="s">
        <v>519</v>
      </c>
      <c r="F439" s="58"/>
      <c r="G439" s="59">
        <v>1062</v>
      </c>
      <c r="H439" s="59"/>
      <c r="I439" s="74"/>
    </row>
    <row r="440" spans="1:9" ht="15">
      <c r="A440" s="55" t="s">
        <v>533</v>
      </c>
      <c r="B440" s="60" t="s">
        <v>726</v>
      </c>
      <c r="C440" s="60" t="s">
        <v>707</v>
      </c>
      <c r="D440" s="60" t="s">
        <v>705</v>
      </c>
      <c r="E440" s="75" t="s">
        <v>519</v>
      </c>
      <c r="F440" s="58">
        <v>300</v>
      </c>
      <c r="G440" s="59">
        <v>1062</v>
      </c>
      <c r="H440" s="59"/>
      <c r="I440" s="74"/>
    </row>
    <row r="441" spans="1:9" ht="30">
      <c r="A441" s="55" t="s">
        <v>102</v>
      </c>
      <c r="B441" s="60" t="s">
        <v>726</v>
      </c>
      <c r="C441" s="60" t="s">
        <v>707</v>
      </c>
      <c r="D441" s="60" t="s">
        <v>705</v>
      </c>
      <c r="E441" s="75" t="s">
        <v>519</v>
      </c>
      <c r="F441" s="58">
        <v>320</v>
      </c>
      <c r="G441" s="59">
        <v>1062</v>
      </c>
      <c r="H441" s="59"/>
      <c r="I441" s="74"/>
    </row>
    <row r="442" spans="1:9" ht="45">
      <c r="A442" s="22" t="s">
        <v>521</v>
      </c>
      <c r="B442" s="60" t="s">
        <v>726</v>
      </c>
      <c r="C442" s="60" t="s">
        <v>707</v>
      </c>
      <c r="D442" s="60" t="s">
        <v>705</v>
      </c>
      <c r="E442" s="81" t="s">
        <v>522</v>
      </c>
      <c r="F442" s="58"/>
      <c r="G442" s="59">
        <v>198.9</v>
      </c>
      <c r="H442" s="59"/>
      <c r="I442" s="74"/>
    </row>
    <row r="443" spans="1:9" ht="30" hidden="1">
      <c r="A443" s="22" t="s">
        <v>506</v>
      </c>
      <c r="B443" s="60" t="s">
        <v>726</v>
      </c>
      <c r="C443" s="60" t="s">
        <v>707</v>
      </c>
      <c r="D443" s="60" t="s">
        <v>705</v>
      </c>
      <c r="E443" s="81" t="s">
        <v>522</v>
      </c>
      <c r="F443" s="58">
        <v>200</v>
      </c>
      <c r="G443" s="59">
        <v>0</v>
      </c>
      <c r="H443" s="59"/>
      <c r="I443" s="74"/>
    </row>
    <row r="444" spans="1:9" ht="30" hidden="1">
      <c r="A444" s="22" t="s">
        <v>505</v>
      </c>
      <c r="B444" s="60" t="s">
        <v>726</v>
      </c>
      <c r="C444" s="60" t="s">
        <v>707</v>
      </c>
      <c r="D444" s="60" t="s">
        <v>705</v>
      </c>
      <c r="E444" s="81" t="s">
        <v>522</v>
      </c>
      <c r="F444" s="58">
        <v>240</v>
      </c>
      <c r="G444" s="59"/>
      <c r="H444" s="59"/>
      <c r="I444" s="74"/>
    </row>
    <row r="445" spans="1:9" ht="15">
      <c r="A445" s="55" t="s">
        <v>533</v>
      </c>
      <c r="B445" s="60" t="s">
        <v>726</v>
      </c>
      <c r="C445" s="60" t="s">
        <v>707</v>
      </c>
      <c r="D445" s="60" t="s">
        <v>705</v>
      </c>
      <c r="E445" s="81" t="s">
        <v>522</v>
      </c>
      <c r="F445" s="58">
        <v>300</v>
      </c>
      <c r="G445" s="59">
        <v>198.9</v>
      </c>
      <c r="H445" s="59"/>
      <c r="I445" s="74"/>
    </row>
    <row r="446" spans="1:9" ht="30">
      <c r="A446" s="55" t="s">
        <v>102</v>
      </c>
      <c r="B446" s="60" t="s">
        <v>726</v>
      </c>
      <c r="C446" s="60" t="s">
        <v>707</v>
      </c>
      <c r="D446" s="60" t="s">
        <v>705</v>
      </c>
      <c r="E446" s="81" t="s">
        <v>522</v>
      </c>
      <c r="F446" s="58">
        <v>320</v>
      </c>
      <c r="G446" s="59">
        <v>198.9</v>
      </c>
      <c r="H446" s="59"/>
      <c r="I446" s="74"/>
    </row>
    <row r="447" spans="1:9" ht="60">
      <c r="A447" s="55" t="s">
        <v>523</v>
      </c>
      <c r="B447" s="60" t="s">
        <v>726</v>
      </c>
      <c r="C447" s="60" t="s">
        <v>707</v>
      </c>
      <c r="D447" s="60" t="s">
        <v>705</v>
      </c>
      <c r="E447" s="81" t="s">
        <v>524</v>
      </c>
      <c r="F447" s="58"/>
      <c r="G447" s="59">
        <v>16.2</v>
      </c>
      <c r="H447" s="59"/>
      <c r="I447" s="74"/>
    </row>
    <row r="448" spans="1:9" ht="30">
      <c r="A448" s="22" t="s">
        <v>506</v>
      </c>
      <c r="B448" s="60" t="s">
        <v>726</v>
      </c>
      <c r="C448" s="60" t="s">
        <v>707</v>
      </c>
      <c r="D448" s="60" t="s">
        <v>705</v>
      </c>
      <c r="E448" s="81" t="s">
        <v>524</v>
      </c>
      <c r="F448" s="58">
        <v>200</v>
      </c>
      <c r="G448" s="59">
        <v>16.2</v>
      </c>
      <c r="H448" s="59"/>
      <c r="I448" s="74"/>
    </row>
    <row r="449" spans="1:9" ht="30">
      <c r="A449" s="22" t="s">
        <v>505</v>
      </c>
      <c r="B449" s="60" t="s">
        <v>726</v>
      </c>
      <c r="C449" s="60" t="s">
        <v>707</v>
      </c>
      <c r="D449" s="60" t="s">
        <v>705</v>
      </c>
      <c r="E449" s="81" t="s">
        <v>524</v>
      </c>
      <c r="F449" s="58">
        <v>240</v>
      </c>
      <c r="G449" s="59">
        <v>16.2</v>
      </c>
      <c r="H449" s="59"/>
      <c r="I449" s="74"/>
    </row>
    <row r="450" spans="1:9" ht="30">
      <c r="A450" s="22" t="s">
        <v>393</v>
      </c>
      <c r="B450" s="60" t="s">
        <v>726</v>
      </c>
      <c r="C450" s="60" t="s">
        <v>707</v>
      </c>
      <c r="D450" s="60" t="s">
        <v>705</v>
      </c>
      <c r="E450" s="81" t="s">
        <v>525</v>
      </c>
      <c r="F450" s="58"/>
      <c r="G450" s="59">
        <v>224.7</v>
      </c>
      <c r="H450" s="59"/>
      <c r="I450" s="74"/>
    </row>
    <row r="451" spans="1:9" ht="15">
      <c r="A451" s="55" t="s">
        <v>533</v>
      </c>
      <c r="B451" s="60" t="s">
        <v>726</v>
      </c>
      <c r="C451" s="60" t="s">
        <v>707</v>
      </c>
      <c r="D451" s="60" t="s">
        <v>705</v>
      </c>
      <c r="E451" s="81" t="s">
        <v>525</v>
      </c>
      <c r="F451" s="58">
        <v>300</v>
      </c>
      <c r="G451" s="59">
        <v>224.7</v>
      </c>
      <c r="H451" s="59"/>
      <c r="I451" s="74"/>
    </row>
    <row r="452" spans="1:9" ht="15">
      <c r="A452" s="22" t="s">
        <v>167</v>
      </c>
      <c r="B452" s="60" t="s">
        <v>726</v>
      </c>
      <c r="C452" s="60" t="s">
        <v>707</v>
      </c>
      <c r="D452" s="60" t="s">
        <v>705</v>
      </c>
      <c r="E452" s="81" t="s">
        <v>525</v>
      </c>
      <c r="F452" s="58">
        <v>310</v>
      </c>
      <c r="G452" s="59">
        <v>224.7</v>
      </c>
      <c r="H452" s="59"/>
      <c r="I452" s="74"/>
    </row>
    <row r="453" spans="1:9" ht="90">
      <c r="A453" s="22" t="s">
        <v>746</v>
      </c>
      <c r="B453" s="60" t="s">
        <v>726</v>
      </c>
      <c r="C453" s="60" t="s">
        <v>707</v>
      </c>
      <c r="D453" s="60" t="s">
        <v>705</v>
      </c>
      <c r="E453" s="81" t="s">
        <v>526</v>
      </c>
      <c r="F453" s="58"/>
      <c r="G453" s="59">
        <v>168.5</v>
      </c>
      <c r="H453" s="59"/>
      <c r="I453" s="74"/>
    </row>
    <row r="454" spans="1:9" ht="15">
      <c r="A454" s="55" t="s">
        <v>533</v>
      </c>
      <c r="B454" s="60" t="s">
        <v>726</v>
      </c>
      <c r="C454" s="60" t="s">
        <v>707</v>
      </c>
      <c r="D454" s="60" t="s">
        <v>705</v>
      </c>
      <c r="E454" s="81" t="s">
        <v>526</v>
      </c>
      <c r="F454" s="58">
        <v>300</v>
      </c>
      <c r="G454" s="59">
        <v>168.5</v>
      </c>
      <c r="H454" s="59"/>
      <c r="I454" s="74"/>
    </row>
    <row r="455" spans="1:9" ht="15">
      <c r="A455" s="22" t="s">
        <v>167</v>
      </c>
      <c r="B455" s="60" t="s">
        <v>726</v>
      </c>
      <c r="C455" s="60" t="s">
        <v>707</v>
      </c>
      <c r="D455" s="60" t="s">
        <v>705</v>
      </c>
      <c r="E455" s="81" t="s">
        <v>526</v>
      </c>
      <c r="F455" s="58">
        <v>310</v>
      </c>
      <c r="G455" s="59">
        <v>168.5</v>
      </c>
      <c r="H455" s="59"/>
      <c r="I455" s="74"/>
    </row>
    <row r="456" spans="1:9" ht="30">
      <c r="A456" s="62" t="s">
        <v>161</v>
      </c>
      <c r="B456" s="60" t="s">
        <v>726</v>
      </c>
      <c r="C456" s="60" t="s">
        <v>707</v>
      </c>
      <c r="D456" s="60" t="s">
        <v>705</v>
      </c>
      <c r="E456" s="81" t="s">
        <v>303</v>
      </c>
      <c r="F456" s="58"/>
      <c r="G456" s="59">
        <v>3900</v>
      </c>
      <c r="H456" s="59"/>
      <c r="I456" s="74"/>
    </row>
    <row r="457" spans="1:9" ht="105">
      <c r="A457" s="62" t="s">
        <v>268</v>
      </c>
      <c r="B457" s="60" t="s">
        <v>726</v>
      </c>
      <c r="C457" s="60" t="s">
        <v>707</v>
      </c>
      <c r="D457" s="60" t="s">
        <v>705</v>
      </c>
      <c r="E457" s="81" t="s">
        <v>305</v>
      </c>
      <c r="F457" s="58"/>
      <c r="G457" s="59">
        <v>3900</v>
      </c>
      <c r="H457" s="59"/>
      <c r="I457" s="74"/>
    </row>
    <row r="458" spans="1:9" ht="15">
      <c r="A458" s="55" t="s">
        <v>533</v>
      </c>
      <c r="B458" s="60" t="s">
        <v>726</v>
      </c>
      <c r="C458" s="60" t="s">
        <v>707</v>
      </c>
      <c r="D458" s="60" t="s">
        <v>705</v>
      </c>
      <c r="E458" s="81" t="s">
        <v>305</v>
      </c>
      <c r="F458" s="58">
        <v>300</v>
      </c>
      <c r="G458" s="59">
        <v>3900</v>
      </c>
      <c r="H458" s="59"/>
      <c r="I458" s="74"/>
    </row>
    <row r="459" spans="1:9" ht="15">
      <c r="A459" s="22" t="s">
        <v>167</v>
      </c>
      <c r="B459" s="60" t="s">
        <v>726</v>
      </c>
      <c r="C459" s="60" t="s">
        <v>707</v>
      </c>
      <c r="D459" s="60" t="s">
        <v>705</v>
      </c>
      <c r="E459" s="81" t="s">
        <v>305</v>
      </c>
      <c r="F459" s="58">
        <v>310</v>
      </c>
      <c r="G459" s="59">
        <v>3900</v>
      </c>
      <c r="H459" s="59"/>
      <c r="I459" s="59"/>
    </row>
    <row r="460" spans="1:9" ht="60">
      <c r="A460" s="22" t="s">
        <v>644</v>
      </c>
      <c r="B460" s="60" t="s">
        <v>726</v>
      </c>
      <c r="C460" s="60" t="s">
        <v>707</v>
      </c>
      <c r="D460" s="60" t="s">
        <v>705</v>
      </c>
      <c r="E460" s="81" t="s">
        <v>527</v>
      </c>
      <c r="F460" s="58"/>
      <c r="G460" s="59">
        <v>33588</v>
      </c>
      <c r="H460" s="59">
        <v>33588</v>
      </c>
      <c r="I460" s="59">
        <f>I463+I461</f>
        <v>33617</v>
      </c>
    </row>
    <row r="461" spans="1:9" ht="30">
      <c r="A461" s="22" t="s">
        <v>506</v>
      </c>
      <c r="B461" s="60" t="s">
        <v>726</v>
      </c>
      <c r="C461" s="60" t="s">
        <v>707</v>
      </c>
      <c r="D461" s="60" t="s">
        <v>705</v>
      </c>
      <c r="E461" s="81" t="s">
        <v>527</v>
      </c>
      <c r="F461" s="58">
        <v>200</v>
      </c>
      <c r="G461" s="59">
        <v>202</v>
      </c>
      <c r="H461" s="59">
        <v>202</v>
      </c>
      <c r="I461" s="59">
        <f>I462</f>
        <v>231</v>
      </c>
    </row>
    <row r="462" spans="1:9" ht="30">
      <c r="A462" s="22" t="s">
        <v>507</v>
      </c>
      <c r="B462" s="60" t="s">
        <v>726</v>
      </c>
      <c r="C462" s="60" t="s">
        <v>707</v>
      </c>
      <c r="D462" s="60" t="s">
        <v>705</v>
      </c>
      <c r="E462" s="81" t="s">
        <v>527</v>
      </c>
      <c r="F462" s="58">
        <v>240</v>
      </c>
      <c r="G462" s="59">
        <v>202</v>
      </c>
      <c r="H462" s="59">
        <v>202</v>
      </c>
      <c r="I462" s="59">
        <v>231</v>
      </c>
    </row>
    <row r="463" spans="1:9" ht="15">
      <c r="A463" s="22" t="s">
        <v>533</v>
      </c>
      <c r="B463" s="60" t="s">
        <v>726</v>
      </c>
      <c r="C463" s="60" t="s">
        <v>707</v>
      </c>
      <c r="D463" s="60" t="s">
        <v>705</v>
      </c>
      <c r="E463" s="81" t="s">
        <v>527</v>
      </c>
      <c r="F463" s="58" t="s">
        <v>548</v>
      </c>
      <c r="G463" s="59">
        <v>33386</v>
      </c>
      <c r="H463" s="59">
        <v>33386</v>
      </c>
      <c r="I463" s="59">
        <f>I464</f>
        <v>33386</v>
      </c>
    </row>
    <row r="464" spans="1:9" ht="30">
      <c r="A464" s="22" t="s">
        <v>102</v>
      </c>
      <c r="B464" s="60" t="s">
        <v>726</v>
      </c>
      <c r="C464" s="60" t="s">
        <v>707</v>
      </c>
      <c r="D464" s="60" t="s">
        <v>705</v>
      </c>
      <c r="E464" s="81" t="s">
        <v>527</v>
      </c>
      <c r="F464" s="58">
        <v>320</v>
      </c>
      <c r="G464" s="59">
        <v>33386</v>
      </c>
      <c r="H464" s="59">
        <v>33386</v>
      </c>
      <c r="I464" s="59">
        <f>33588-202</f>
        <v>33386</v>
      </c>
    </row>
    <row r="465" spans="1:9" ht="45">
      <c r="A465" s="55" t="s">
        <v>127</v>
      </c>
      <c r="B465" s="60" t="s">
        <v>726</v>
      </c>
      <c r="C465" s="60" t="s">
        <v>707</v>
      </c>
      <c r="D465" s="60" t="s">
        <v>705</v>
      </c>
      <c r="E465" s="81" t="s">
        <v>575</v>
      </c>
      <c r="F465" s="58"/>
      <c r="G465" s="59">
        <v>8763.6</v>
      </c>
      <c r="H465" s="59">
        <v>6455</v>
      </c>
      <c r="I465" s="59">
        <f>I466+I470</f>
        <v>0</v>
      </c>
    </row>
    <row r="466" spans="1:9" ht="15">
      <c r="A466" s="55" t="s">
        <v>456</v>
      </c>
      <c r="B466" s="60" t="s">
        <v>726</v>
      </c>
      <c r="C466" s="60" t="s">
        <v>707</v>
      </c>
      <c r="D466" s="60" t="s">
        <v>705</v>
      </c>
      <c r="E466" s="81" t="s">
        <v>576</v>
      </c>
      <c r="F466" s="58"/>
      <c r="G466" s="59">
        <v>2308.6</v>
      </c>
      <c r="H466" s="59"/>
      <c r="I466" s="74"/>
    </row>
    <row r="467" spans="1:9" ht="15">
      <c r="A467" s="55" t="s">
        <v>392</v>
      </c>
      <c r="B467" s="60" t="s">
        <v>726</v>
      </c>
      <c r="C467" s="60" t="s">
        <v>707</v>
      </c>
      <c r="D467" s="60" t="s">
        <v>705</v>
      </c>
      <c r="E467" s="81" t="s">
        <v>597</v>
      </c>
      <c r="F467" s="58"/>
      <c r="G467" s="59">
        <v>2308.6</v>
      </c>
      <c r="H467" s="59"/>
      <c r="I467" s="74"/>
    </row>
    <row r="468" spans="1:9" ht="15">
      <c r="A468" s="55" t="s">
        <v>533</v>
      </c>
      <c r="B468" s="60" t="s">
        <v>726</v>
      </c>
      <c r="C468" s="60" t="s">
        <v>707</v>
      </c>
      <c r="D468" s="60" t="s">
        <v>705</v>
      </c>
      <c r="E468" s="81" t="s">
        <v>597</v>
      </c>
      <c r="F468" s="58">
        <v>300</v>
      </c>
      <c r="G468" s="59">
        <v>2308.6</v>
      </c>
      <c r="H468" s="59"/>
      <c r="I468" s="74"/>
    </row>
    <row r="469" spans="1:9" ht="30">
      <c r="A469" s="55" t="s">
        <v>102</v>
      </c>
      <c r="B469" s="60" t="s">
        <v>726</v>
      </c>
      <c r="C469" s="60" t="s">
        <v>707</v>
      </c>
      <c r="D469" s="60" t="s">
        <v>705</v>
      </c>
      <c r="E469" s="81" t="s">
        <v>597</v>
      </c>
      <c r="F469" s="58">
        <v>320</v>
      </c>
      <c r="G469" s="59">
        <v>2308.6</v>
      </c>
      <c r="H469" s="59"/>
      <c r="I469" s="74"/>
    </row>
    <row r="470" spans="1:9" ht="30">
      <c r="A470" s="55" t="s">
        <v>473</v>
      </c>
      <c r="B470" s="60" t="s">
        <v>726</v>
      </c>
      <c r="C470" s="60" t="s">
        <v>707</v>
      </c>
      <c r="D470" s="60" t="s">
        <v>705</v>
      </c>
      <c r="E470" s="81" t="s">
        <v>275</v>
      </c>
      <c r="F470" s="58"/>
      <c r="G470" s="59">
        <v>6455</v>
      </c>
      <c r="H470" s="59">
        <v>6455</v>
      </c>
      <c r="I470" s="59">
        <f>I471</f>
        <v>0</v>
      </c>
    </row>
    <row r="471" spans="1:9" ht="75">
      <c r="A471" s="55" t="s">
        <v>470</v>
      </c>
      <c r="B471" s="60" t="s">
        <v>726</v>
      </c>
      <c r="C471" s="60" t="s">
        <v>707</v>
      </c>
      <c r="D471" s="60" t="s">
        <v>705</v>
      </c>
      <c r="E471" s="81" t="s">
        <v>274</v>
      </c>
      <c r="F471" s="58"/>
      <c r="G471" s="59">
        <v>6455</v>
      </c>
      <c r="H471" s="59">
        <v>6455</v>
      </c>
      <c r="I471" s="59">
        <f>I472</f>
        <v>0</v>
      </c>
    </row>
    <row r="472" spans="1:9" ht="30">
      <c r="A472" s="55" t="s">
        <v>536</v>
      </c>
      <c r="B472" s="60" t="s">
        <v>726</v>
      </c>
      <c r="C472" s="60" t="s">
        <v>707</v>
      </c>
      <c r="D472" s="60" t="s">
        <v>705</v>
      </c>
      <c r="E472" s="81" t="s">
        <v>274</v>
      </c>
      <c r="F472" s="58">
        <v>400</v>
      </c>
      <c r="G472" s="59">
        <v>6455</v>
      </c>
      <c r="H472" s="59">
        <v>6455</v>
      </c>
      <c r="I472" s="59">
        <f>I473</f>
        <v>0</v>
      </c>
    </row>
    <row r="473" spans="1:9" ht="75">
      <c r="A473" s="55" t="s">
        <v>472</v>
      </c>
      <c r="B473" s="60" t="s">
        <v>726</v>
      </c>
      <c r="C473" s="60" t="s">
        <v>707</v>
      </c>
      <c r="D473" s="60" t="s">
        <v>705</v>
      </c>
      <c r="E473" s="81" t="s">
        <v>274</v>
      </c>
      <c r="F473" s="58">
        <v>410</v>
      </c>
      <c r="G473" s="59">
        <v>6455</v>
      </c>
      <c r="H473" s="59">
        <v>6455</v>
      </c>
      <c r="I473" s="76"/>
    </row>
    <row r="474" spans="1:9" ht="15">
      <c r="A474" s="9" t="s">
        <v>343</v>
      </c>
      <c r="B474" s="60" t="s">
        <v>726</v>
      </c>
      <c r="C474" s="60" t="s">
        <v>707</v>
      </c>
      <c r="D474" s="60" t="s">
        <v>705</v>
      </c>
      <c r="E474" s="81" t="s">
        <v>296</v>
      </c>
      <c r="F474" s="58"/>
      <c r="G474" s="59">
        <v>1020</v>
      </c>
      <c r="H474" s="59"/>
      <c r="I474" s="74"/>
    </row>
    <row r="475" spans="1:9" ht="15">
      <c r="A475" s="9" t="s">
        <v>168</v>
      </c>
      <c r="B475" s="60" t="s">
        <v>726</v>
      </c>
      <c r="C475" s="60" t="s">
        <v>707</v>
      </c>
      <c r="D475" s="60" t="s">
        <v>705</v>
      </c>
      <c r="E475" s="81" t="s">
        <v>290</v>
      </c>
      <c r="F475" s="58"/>
      <c r="G475" s="59">
        <v>1020</v>
      </c>
      <c r="H475" s="59"/>
      <c r="I475" s="74"/>
    </row>
    <row r="476" spans="1:9" ht="15">
      <c r="A476" s="9" t="s">
        <v>533</v>
      </c>
      <c r="B476" s="60" t="s">
        <v>726</v>
      </c>
      <c r="C476" s="60" t="s">
        <v>707</v>
      </c>
      <c r="D476" s="60" t="s">
        <v>705</v>
      </c>
      <c r="E476" s="81" t="s">
        <v>290</v>
      </c>
      <c r="F476" s="58">
        <v>300</v>
      </c>
      <c r="G476" s="59">
        <v>1020</v>
      </c>
      <c r="H476" s="59"/>
      <c r="I476" s="74"/>
    </row>
    <row r="477" spans="1:9" ht="15">
      <c r="A477" s="9" t="s">
        <v>167</v>
      </c>
      <c r="B477" s="60" t="s">
        <v>726</v>
      </c>
      <c r="C477" s="60" t="s">
        <v>707</v>
      </c>
      <c r="D477" s="60" t="s">
        <v>705</v>
      </c>
      <c r="E477" s="81" t="s">
        <v>290</v>
      </c>
      <c r="F477" s="58">
        <v>310</v>
      </c>
      <c r="G477" s="59">
        <v>1020</v>
      </c>
      <c r="H477" s="59"/>
      <c r="I477" s="74"/>
    </row>
    <row r="478" spans="1:9" ht="15" hidden="1">
      <c r="A478" s="22" t="s">
        <v>715</v>
      </c>
      <c r="B478" s="60" t="s">
        <v>726</v>
      </c>
      <c r="C478" s="60" t="s">
        <v>707</v>
      </c>
      <c r="D478" s="60" t="s">
        <v>702</v>
      </c>
      <c r="E478" s="81"/>
      <c r="F478" s="58"/>
      <c r="G478" s="59">
        <v>0</v>
      </c>
      <c r="H478" s="59"/>
      <c r="I478" s="74"/>
    </row>
    <row r="479" spans="1:9" ht="45" hidden="1">
      <c r="A479" s="55" t="s">
        <v>127</v>
      </c>
      <c r="B479" s="60" t="s">
        <v>726</v>
      </c>
      <c r="C479" s="60" t="s">
        <v>707</v>
      </c>
      <c r="D479" s="60" t="s">
        <v>702</v>
      </c>
      <c r="E479" s="81" t="s">
        <v>575</v>
      </c>
      <c r="F479" s="58"/>
      <c r="G479" s="59">
        <v>0</v>
      </c>
      <c r="H479" s="59"/>
      <c r="I479" s="74"/>
    </row>
    <row r="480" spans="1:9" ht="45" hidden="1">
      <c r="A480" s="22" t="s">
        <v>627</v>
      </c>
      <c r="B480" s="60" t="s">
        <v>726</v>
      </c>
      <c r="C480" s="60" t="s">
        <v>707</v>
      </c>
      <c r="D480" s="60" t="s">
        <v>702</v>
      </c>
      <c r="E480" s="81" t="s">
        <v>577</v>
      </c>
      <c r="F480" s="58"/>
      <c r="G480" s="59">
        <v>0</v>
      </c>
      <c r="H480" s="59">
        <v>0</v>
      </c>
      <c r="I480" s="74"/>
    </row>
    <row r="481" spans="1:9" ht="60" hidden="1">
      <c r="A481" s="22" t="s">
        <v>176</v>
      </c>
      <c r="B481" s="60" t="s">
        <v>726</v>
      </c>
      <c r="C481" s="60" t="s">
        <v>707</v>
      </c>
      <c r="D481" s="60" t="s">
        <v>702</v>
      </c>
      <c r="E481" s="81" t="s">
        <v>578</v>
      </c>
      <c r="F481" s="58"/>
      <c r="G481" s="59">
        <v>0</v>
      </c>
      <c r="H481" s="59"/>
      <c r="I481" s="74"/>
    </row>
    <row r="482" spans="1:9" ht="30" hidden="1">
      <c r="A482" s="55" t="s">
        <v>536</v>
      </c>
      <c r="B482" s="60" t="s">
        <v>726</v>
      </c>
      <c r="C482" s="60" t="s">
        <v>707</v>
      </c>
      <c r="D482" s="60" t="s">
        <v>702</v>
      </c>
      <c r="E482" s="81" t="s">
        <v>578</v>
      </c>
      <c r="F482" s="58">
        <v>400</v>
      </c>
      <c r="G482" s="59">
        <v>0</v>
      </c>
      <c r="H482" s="59"/>
      <c r="I482" s="74"/>
    </row>
    <row r="483" spans="1:9" ht="60" hidden="1">
      <c r="A483" s="99" t="s">
        <v>474</v>
      </c>
      <c r="B483" s="60" t="s">
        <v>726</v>
      </c>
      <c r="C483" s="60" t="s">
        <v>707</v>
      </c>
      <c r="D483" s="60" t="s">
        <v>702</v>
      </c>
      <c r="E483" s="81" t="s">
        <v>578</v>
      </c>
      <c r="F483" s="58">
        <v>410</v>
      </c>
      <c r="G483" s="59"/>
      <c r="H483" s="59"/>
      <c r="I483" s="74"/>
    </row>
    <row r="484" spans="1:9" ht="15">
      <c r="A484" s="22" t="s">
        <v>694</v>
      </c>
      <c r="B484" s="60" t="s">
        <v>726</v>
      </c>
      <c r="C484" s="60" t="s">
        <v>707</v>
      </c>
      <c r="D484" s="60" t="s">
        <v>711</v>
      </c>
      <c r="E484" s="81"/>
      <c r="F484" s="58"/>
      <c r="G484" s="59">
        <v>796.1</v>
      </c>
      <c r="H484" s="59">
        <v>0</v>
      </c>
      <c r="I484" s="74"/>
    </row>
    <row r="485" spans="1:9" ht="60">
      <c r="A485" s="55" t="s">
        <v>60</v>
      </c>
      <c r="B485" s="60" t="s">
        <v>726</v>
      </c>
      <c r="C485" s="60" t="s">
        <v>707</v>
      </c>
      <c r="D485" s="60" t="s">
        <v>711</v>
      </c>
      <c r="E485" s="81" t="s">
        <v>515</v>
      </c>
      <c r="F485" s="58"/>
      <c r="G485" s="59">
        <v>796.1</v>
      </c>
      <c r="H485" s="59"/>
      <c r="I485" s="74"/>
    </row>
    <row r="486" spans="1:9" ht="45">
      <c r="A486" s="55" t="s">
        <v>61</v>
      </c>
      <c r="B486" s="60" t="s">
        <v>726</v>
      </c>
      <c r="C486" s="60" t="s">
        <v>707</v>
      </c>
      <c r="D486" s="60" t="s">
        <v>711</v>
      </c>
      <c r="E486" s="75" t="s">
        <v>516</v>
      </c>
      <c r="F486" s="58"/>
      <c r="G486" s="59">
        <v>691.1</v>
      </c>
      <c r="H486" s="59"/>
      <c r="I486" s="74"/>
    </row>
    <row r="487" spans="1:9" ht="30">
      <c r="A487" s="55" t="s">
        <v>407</v>
      </c>
      <c r="B487" s="60" t="s">
        <v>726</v>
      </c>
      <c r="C487" s="60" t="s">
        <v>707</v>
      </c>
      <c r="D487" s="60" t="s">
        <v>711</v>
      </c>
      <c r="E487" s="75" t="s">
        <v>517</v>
      </c>
      <c r="F487" s="58"/>
      <c r="G487" s="59">
        <v>163.9</v>
      </c>
      <c r="H487" s="59"/>
      <c r="I487" s="74"/>
    </row>
    <row r="488" spans="1:9" ht="15">
      <c r="A488" s="22" t="s">
        <v>530</v>
      </c>
      <c r="B488" s="60" t="s">
        <v>726</v>
      </c>
      <c r="C488" s="60" t="s">
        <v>707</v>
      </c>
      <c r="D488" s="60" t="s">
        <v>711</v>
      </c>
      <c r="E488" s="81" t="s">
        <v>520</v>
      </c>
      <c r="F488" s="58"/>
      <c r="G488" s="59">
        <v>163.9</v>
      </c>
      <c r="H488" s="59"/>
      <c r="I488" s="74"/>
    </row>
    <row r="489" spans="1:9" ht="30">
      <c r="A489" s="22" t="s">
        <v>506</v>
      </c>
      <c r="B489" s="60" t="s">
        <v>726</v>
      </c>
      <c r="C489" s="60" t="s">
        <v>707</v>
      </c>
      <c r="D489" s="60" t="s">
        <v>711</v>
      </c>
      <c r="E489" s="81" t="s">
        <v>520</v>
      </c>
      <c r="F489" s="58">
        <v>200</v>
      </c>
      <c r="G489" s="59">
        <v>163.9</v>
      </c>
      <c r="H489" s="59"/>
      <c r="I489" s="74"/>
    </row>
    <row r="490" spans="1:9" ht="30">
      <c r="A490" s="22" t="s">
        <v>505</v>
      </c>
      <c r="B490" s="60" t="s">
        <v>726</v>
      </c>
      <c r="C490" s="60" t="s">
        <v>707</v>
      </c>
      <c r="D490" s="60" t="s">
        <v>711</v>
      </c>
      <c r="E490" s="81" t="s">
        <v>520</v>
      </c>
      <c r="F490" s="58">
        <v>240</v>
      </c>
      <c r="G490" s="59">
        <v>163.9</v>
      </c>
      <c r="H490" s="59"/>
      <c r="I490" s="74"/>
    </row>
    <row r="491" spans="1:9" ht="30">
      <c r="A491" s="22" t="s">
        <v>283</v>
      </c>
      <c r="B491" s="60" t="s">
        <v>726</v>
      </c>
      <c r="C491" s="60" t="s">
        <v>707</v>
      </c>
      <c r="D491" s="60" t="s">
        <v>711</v>
      </c>
      <c r="E491" s="81" t="s">
        <v>297</v>
      </c>
      <c r="F491" s="58"/>
      <c r="G491" s="59">
        <v>527.2</v>
      </c>
      <c r="H491" s="59"/>
      <c r="I491" s="74"/>
    </row>
    <row r="492" spans="1:9" ht="15">
      <c r="A492" s="62" t="s">
        <v>300</v>
      </c>
      <c r="B492" s="60" t="s">
        <v>726</v>
      </c>
      <c r="C492" s="60" t="s">
        <v>707</v>
      </c>
      <c r="D492" s="60" t="s">
        <v>711</v>
      </c>
      <c r="E492" s="81" t="s">
        <v>301</v>
      </c>
      <c r="F492" s="58"/>
      <c r="G492" s="59">
        <v>527.2</v>
      </c>
      <c r="H492" s="59"/>
      <c r="I492" s="74"/>
    </row>
    <row r="493" spans="1:9" ht="30">
      <c r="A493" s="53" t="s">
        <v>506</v>
      </c>
      <c r="B493" s="60" t="s">
        <v>726</v>
      </c>
      <c r="C493" s="60" t="s">
        <v>707</v>
      </c>
      <c r="D493" s="60" t="s">
        <v>711</v>
      </c>
      <c r="E493" s="81" t="s">
        <v>301</v>
      </c>
      <c r="F493" s="58">
        <v>200</v>
      </c>
      <c r="G493" s="59">
        <v>527.2</v>
      </c>
      <c r="H493" s="59"/>
      <c r="I493" s="74"/>
    </row>
    <row r="494" spans="1:9" ht="30">
      <c r="A494" s="22" t="s">
        <v>505</v>
      </c>
      <c r="B494" s="60" t="s">
        <v>726</v>
      </c>
      <c r="C494" s="60" t="s">
        <v>707</v>
      </c>
      <c r="D494" s="60" t="s">
        <v>711</v>
      </c>
      <c r="E494" s="81" t="s">
        <v>301</v>
      </c>
      <c r="F494" s="58">
        <v>240</v>
      </c>
      <c r="G494" s="59">
        <v>527.2</v>
      </c>
      <c r="H494" s="59"/>
      <c r="I494" s="74"/>
    </row>
    <row r="495" spans="1:9" ht="15">
      <c r="A495" s="22" t="s">
        <v>21</v>
      </c>
      <c r="B495" s="60" t="s">
        <v>726</v>
      </c>
      <c r="C495" s="60" t="s">
        <v>707</v>
      </c>
      <c r="D495" s="60" t="s">
        <v>711</v>
      </c>
      <c r="E495" s="81" t="s">
        <v>185</v>
      </c>
      <c r="F495" s="58"/>
      <c r="G495" s="59">
        <v>105</v>
      </c>
      <c r="H495" s="59"/>
      <c r="I495" s="74"/>
    </row>
    <row r="496" spans="1:9" ht="60">
      <c r="A496" s="22" t="s">
        <v>25</v>
      </c>
      <c r="B496" s="60" t="s">
        <v>726</v>
      </c>
      <c r="C496" s="60" t="s">
        <v>707</v>
      </c>
      <c r="D496" s="60" t="s">
        <v>711</v>
      </c>
      <c r="E496" s="81" t="s">
        <v>280</v>
      </c>
      <c r="F496" s="58"/>
      <c r="G496" s="59">
        <v>105</v>
      </c>
      <c r="H496" s="59"/>
      <c r="I496" s="74"/>
    </row>
    <row r="497" spans="1:9" ht="60">
      <c r="A497" s="22" t="s">
        <v>269</v>
      </c>
      <c r="B497" s="60" t="s">
        <v>726</v>
      </c>
      <c r="C497" s="60" t="s">
        <v>707</v>
      </c>
      <c r="D497" s="60" t="s">
        <v>711</v>
      </c>
      <c r="E497" s="81" t="s">
        <v>312</v>
      </c>
      <c r="F497" s="58"/>
      <c r="G497" s="59">
        <v>52.5</v>
      </c>
      <c r="H497" s="59"/>
      <c r="I497" s="74"/>
    </row>
    <row r="498" spans="1:9" ht="30">
      <c r="A498" s="22" t="s">
        <v>506</v>
      </c>
      <c r="B498" s="60" t="s">
        <v>726</v>
      </c>
      <c r="C498" s="60" t="s">
        <v>707</v>
      </c>
      <c r="D498" s="60" t="s">
        <v>711</v>
      </c>
      <c r="E498" s="81" t="s">
        <v>312</v>
      </c>
      <c r="F498" s="58">
        <v>200</v>
      </c>
      <c r="G498" s="59">
        <v>52.5</v>
      </c>
      <c r="H498" s="59"/>
      <c r="I498" s="74"/>
    </row>
    <row r="499" spans="1:9" ht="30">
      <c r="A499" s="22" t="s">
        <v>505</v>
      </c>
      <c r="B499" s="60" t="s">
        <v>726</v>
      </c>
      <c r="C499" s="60" t="s">
        <v>707</v>
      </c>
      <c r="D499" s="60" t="s">
        <v>711</v>
      </c>
      <c r="E499" s="81" t="s">
        <v>312</v>
      </c>
      <c r="F499" s="58">
        <v>240</v>
      </c>
      <c r="G499" s="59">
        <v>52.5</v>
      </c>
      <c r="H499" s="59"/>
      <c r="I499" s="74"/>
    </row>
    <row r="500" spans="1:9" ht="30">
      <c r="A500" s="22" t="s">
        <v>281</v>
      </c>
      <c r="B500" s="60" t="s">
        <v>726</v>
      </c>
      <c r="C500" s="60" t="s">
        <v>707</v>
      </c>
      <c r="D500" s="60" t="s">
        <v>711</v>
      </c>
      <c r="E500" s="81" t="s">
        <v>313</v>
      </c>
      <c r="F500" s="58"/>
      <c r="G500" s="59">
        <v>52.5</v>
      </c>
      <c r="H500" s="59"/>
      <c r="I500" s="74"/>
    </row>
    <row r="501" spans="1:9" ht="30">
      <c r="A501" s="22" t="s">
        <v>506</v>
      </c>
      <c r="B501" s="60" t="s">
        <v>726</v>
      </c>
      <c r="C501" s="60" t="s">
        <v>707</v>
      </c>
      <c r="D501" s="60" t="s">
        <v>711</v>
      </c>
      <c r="E501" s="81" t="s">
        <v>313</v>
      </c>
      <c r="F501" s="58">
        <v>200</v>
      </c>
      <c r="G501" s="59">
        <v>52.5</v>
      </c>
      <c r="H501" s="59"/>
      <c r="I501" s="74"/>
    </row>
    <row r="502" spans="1:9" ht="30">
      <c r="A502" s="22" t="s">
        <v>505</v>
      </c>
      <c r="B502" s="60" t="s">
        <v>726</v>
      </c>
      <c r="C502" s="60" t="s">
        <v>707</v>
      </c>
      <c r="D502" s="60" t="s">
        <v>711</v>
      </c>
      <c r="E502" s="81" t="s">
        <v>313</v>
      </c>
      <c r="F502" s="58">
        <v>240</v>
      </c>
      <c r="G502" s="59">
        <v>52.5</v>
      </c>
      <c r="H502" s="59"/>
      <c r="I502" s="74"/>
    </row>
    <row r="503" spans="1:9" ht="15">
      <c r="A503" s="22" t="s">
        <v>712</v>
      </c>
      <c r="B503" s="60" t="s">
        <v>726</v>
      </c>
      <c r="C503" s="60" t="s">
        <v>723</v>
      </c>
      <c r="D503" s="60"/>
      <c r="E503" s="75"/>
      <c r="F503" s="58"/>
      <c r="G503" s="59">
        <v>15952.7</v>
      </c>
      <c r="H503" s="59"/>
      <c r="I503" s="74"/>
    </row>
    <row r="504" spans="1:9" ht="15">
      <c r="A504" s="22" t="s">
        <v>725</v>
      </c>
      <c r="B504" s="60" t="s">
        <v>726</v>
      </c>
      <c r="C504" s="60" t="s">
        <v>723</v>
      </c>
      <c r="D504" s="60" t="s">
        <v>700</v>
      </c>
      <c r="E504" s="75"/>
      <c r="F504" s="58"/>
      <c r="G504" s="59">
        <v>15952.7</v>
      </c>
      <c r="H504" s="59"/>
      <c r="I504" s="74"/>
    </row>
    <row r="505" spans="1:9" ht="45">
      <c r="A505" s="22" t="s">
        <v>155</v>
      </c>
      <c r="B505" s="60" t="s">
        <v>726</v>
      </c>
      <c r="C505" s="60" t="s">
        <v>723</v>
      </c>
      <c r="D505" s="60" t="s">
        <v>700</v>
      </c>
      <c r="E505" s="81" t="s">
        <v>645</v>
      </c>
      <c r="F505" s="58"/>
      <c r="G505" s="59">
        <v>15952.7</v>
      </c>
      <c r="H505" s="59"/>
      <c r="I505" s="74"/>
    </row>
    <row r="506" spans="1:9" ht="30">
      <c r="A506" s="22" t="s">
        <v>397</v>
      </c>
      <c r="B506" s="60" t="s">
        <v>726</v>
      </c>
      <c r="C506" s="60" t="s">
        <v>723</v>
      </c>
      <c r="D506" s="60" t="s">
        <v>700</v>
      </c>
      <c r="E506" s="81" t="s">
        <v>677</v>
      </c>
      <c r="F506" s="58"/>
      <c r="G506" s="59">
        <v>15952.7</v>
      </c>
      <c r="H506" s="59"/>
      <c r="I506" s="74"/>
    </row>
    <row r="507" spans="1:9" ht="30">
      <c r="A507" s="22" t="s">
        <v>342</v>
      </c>
      <c r="B507" s="60" t="s">
        <v>726</v>
      </c>
      <c r="C507" s="60" t="s">
        <v>723</v>
      </c>
      <c r="D507" s="60" t="s">
        <v>700</v>
      </c>
      <c r="E507" s="81" t="s">
        <v>646</v>
      </c>
      <c r="F507" s="58"/>
      <c r="G507" s="59">
        <v>15952.7</v>
      </c>
      <c r="H507" s="59"/>
      <c r="I507" s="74"/>
    </row>
    <row r="508" spans="1:9" ht="30">
      <c r="A508" s="87" t="s">
        <v>619</v>
      </c>
      <c r="B508" s="60" t="s">
        <v>726</v>
      </c>
      <c r="C508" s="60" t="s">
        <v>723</v>
      </c>
      <c r="D508" s="60" t="s">
        <v>700</v>
      </c>
      <c r="E508" s="81" t="s">
        <v>735</v>
      </c>
      <c r="F508" s="58">
        <v>600</v>
      </c>
      <c r="G508" s="59">
        <v>15952.7</v>
      </c>
      <c r="H508" s="59"/>
      <c r="I508" s="74"/>
    </row>
    <row r="509" spans="1:9" ht="30">
      <c r="A509" s="87" t="s">
        <v>510</v>
      </c>
      <c r="B509" s="60" t="s">
        <v>726</v>
      </c>
      <c r="C509" s="60" t="s">
        <v>723</v>
      </c>
      <c r="D509" s="60" t="s">
        <v>700</v>
      </c>
      <c r="E509" s="81" t="s">
        <v>735</v>
      </c>
      <c r="F509" s="58">
        <v>610</v>
      </c>
      <c r="G509" s="59">
        <v>15952.7</v>
      </c>
      <c r="H509" s="59"/>
      <c r="I509" s="74"/>
    </row>
    <row r="510" spans="1:9" ht="15">
      <c r="A510" s="22" t="s">
        <v>106</v>
      </c>
      <c r="B510" s="60" t="s">
        <v>726</v>
      </c>
      <c r="C510" s="60" t="s">
        <v>703</v>
      </c>
      <c r="D510" s="60"/>
      <c r="E510" s="81"/>
      <c r="F510" s="58"/>
      <c r="G510" s="59">
        <v>27966</v>
      </c>
      <c r="H510" s="59"/>
      <c r="I510" s="127"/>
    </row>
    <row r="511" spans="1:9" ht="15">
      <c r="A511" s="57" t="s">
        <v>105</v>
      </c>
      <c r="B511" s="60" t="s">
        <v>726</v>
      </c>
      <c r="C511" s="60" t="s">
        <v>703</v>
      </c>
      <c r="D511" s="60" t="s">
        <v>702</v>
      </c>
      <c r="E511" s="81"/>
      <c r="F511" s="58"/>
      <c r="G511" s="59">
        <v>27966</v>
      </c>
      <c r="H511" s="59"/>
      <c r="I511" s="74"/>
    </row>
    <row r="512" spans="1:9" ht="45">
      <c r="A512" s="55" t="s">
        <v>121</v>
      </c>
      <c r="B512" s="60" t="s">
        <v>726</v>
      </c>
      <c r="C512" s="60" t="s">
        <v>703</v>
      </c>
      <c r="D512" s="60" t="s">
        <v>702</v>
      </c>
      <c r="E512" s="81" t="s">
        <v>239</v>
      </c>
      <c r="F512" s="58"/>
      <c r="G512" s="59">
        <v>27966</v>
      </c>
      <c r="H512" s="59"/>
      <c r="I512" s="74"/>
    </row>
    <row r="513" spans="1:9" ht="45">
      <c r="A513" s="55" t="s">
        <v>445</v>
      </c>
      <c r="B513" s="60" t="s">
        <v>726</v>
      </c>
      <c r="C513" s="60" t="s">
        <v>703</v>
      </c>
      <c r="D513" s="60" t="s">
        <v>702</v>
      </c>
      <c r="E513" s="81" t="s">
        <v>240</v>
      </c>
      <c r="F513" s="58"/>
      <c r="G513" s="59">
        <v>27966</v>
      </c>
      <c r="H513" s="59">
        <v>0</v>
      </c>
      <c r="I513" s="74"/>
    </row>
    <row r="514" spans="1:9" ht="60">
      <c r="A514" s="66" t="s">
        <v>630</v>
      </c>
      <c r="B514" s="60" t="s">
        <v>726</v>
      </c>
      <c r="C514" s="60" t="s">
        <v>703</v>
      </c>
      <c r="D514" s="60" t="s">
        <v>702</v>
      </c>
      <c r="E514" s="81" t="s">
        <v>606</v>
      </c>
      <c r="F514" s="58"/>
      <c r="G514" s="59">
        <v>26687</v>
      </c>
      <c r="H514" s="59"/>
      <c r="I514" s="74"/>
    </row>
    <row r="515" spans="1:9" ht="30">
      <c r="A515" s="66" t="s">
        <v>632</v>
      </c>
      <c r="B515" s="60" t="s">
        <v>726</v>
      </c>
      <c r="C515" s="60" t="s">
        <v>703</v>
      </c>
      <c r="D515" s="60" t="s">
        <v>702</v>
      </c>
      <c r="E515" s="75" t="s">
        <v>624</v>
      </c>
      <c r="F515" s="58"/>
      <c r="G515" s="59">
        <v>24859</v>
      </c>
      <c r="H515" s="59"/>
      <c r="I515" s="74"/>
    </row>
    <row r="516" spans="1:9" ht="30">
      <c r="A516" s="62" t="s">
        <v>510</v>
      </c>
      <c r="B516" s="60" t="s">
        <v>726</v>
      </c>
      <c r="C516" s="60" t="s">
        <v>703</v>
      </c>
      <c r="D516" s="60" t="s">
        <v>702</v>
      </c>
      <c r="E516" s="75" t="s">
        <v>624</v>
      </c>
      <c r="F516" s="58">
        <v>600</v>
      </c>
      <c r="G516" s="59">
        <v>24859</v>
      </c>
      <c r="H516" s="59"/>
      <c r="I516" s="74"/>
    </row>
    <row r="517" spans="1:9" ht="15">
      <c r="A517" s="62" t="s">
        <v>512</v>
      </c>
      <c r="B517" s="60" t="s">
        <v>726</v>
      </c>
      <c r="C517" s="60" t="s">
        <v>703</v>
      </c>
      <c r="D517" s="60" t="s">
        <v>702</v>
      </c>
      <c r="E517" s="75" t="s">
        <v>624</v>
      </c>
      <c r="F517" s="58">
        <v>620</v>
      </c>
      <c r="G517" s="59">
        <v>24859</v>
      </c>
      <c r="H517" s="59"/>
      <c r="I517" s="74"/>
    </row>
    <row r="518" spans="1:9" ht="90">
      <c r="A518" s="66" t="s">
        <v>738</v>
      </c>
      <c r="B518" s="60" t="s">
        <v>726</v>
      </c>
      <c r="C518" s="60" t="s">
        <v>703</v>
      </c>
      <c r="D518" s="60" t="s">
        <v>702</v>
      </c>
      <c r="E518" s="81" t="s">
        <v>601</v>
      </c>
      <c r="F518" s="58"/>
      <c r="G518" s="59">
        <v>1828</v>
      </c>
      <c r="H518" s="59">
        <v>0</v>
      </c>
      <c r="I518" s="74"/>
    </row>
    <row r="519" spans="1:9" ht="30">
      <c r="A519" s="62" t="s">
        <v>510</v>
      </c>
      <c r="B519" s="60" t="s">
        <v>726</v>
      </c>
      <c r="C519" s="60" t="s">
        <v>703</v>
      </c>
      <c r="D519" s="60" t="s">
        <v>702</v>
      </c>
      <c r="E519" s="75" t="s">
        <v>601</v>
      </c>
      <c r="F519" s="58">
        <v>600</v>
      </c>
      <c r="G519" s="59">
        <v>1828</v>
      </c>
      <c r="H519" s="59"/>
      <c r="I519" s="74"/>
    </row>
    <row r="520" spans="1:9" ht="15">
      <c r="A520" s="62" t="s">
        <v>511</v>
      </c>
      <c r="B520" s="60" t="s">
        <v>726</v>
      </c>
      <c r="C520" s="60" t="s">
        <v>703</v>
      </c>
      <c r="D520" s="60" t="s">
        <v>702</v>
      </c>
      <c r="E520" s="75" t="s">
        <v>601</v>
      </c>
      <c r="F520" s="58">
        <v>610</v>
      </c>
      <c r="G520" s="59">
        <v>1828</v>
      </c>
      <c r="H520" s="59"/>
      <c r="I520" s="74"/>
    </row>
    <row r="521" spans="1:9" ht="60">
      <c r="A521" s="22" t="s">
        <v>567</v>
      </c>
      <c r="B521" s="60" t="s">
        <v>726</v>
      </c>
      <c r="C521" s="60" t="s">
        <v>703</v>
      </c>
      <c r="D521" s="60" t="s">
        <v>702</v>
      </c>
      <c r="E521" s="81" t="s">
        <v>602</v>
      </c>
      <c r="F521" s="58"/>
      <c r="G521" s="59">
        <v>677</v>
      </c>
      <c r="H521" s="59">
        <v>0</v>
      </c>
      <c r="I521" s="74"/>
    </row>
    <row r="522" spans="1:9" ht="30">
      <c r="A522" s="22" t="s">
        <v>506</v>
      </c>
      <c r="B522" s="60" t="s">
        <v>726</v>
      </c>
      <c r="C522" s="60" t="s">
        <v>703</v>
      </c>
      <c r="D522" s="60" t="s">
        <v>702</v>
      </c>
      <c r="E522" s="81" t="s">
        <v>602</v>
      </c>
      <c r="F522" s="58">
        <v>200</v>
      </c>
      <c r="G522" s="59">
        <v>677</v>
      </c>
      <c r="H522" s="59"/>
      <c r="I522" s="74"/>
    </row>
    <row r="523" spans="1:9" ht="30">
      <c r="A523" s="22" t="s">
        <v>507</v>
      </c>
      <c r="B523" s="60" t="s">
        <v>726</v>
      </c>
      <c r="C523" s="60" t="s">
        <v>703</v>
      </c>
      <c r="D523" s="60" t="s">
        <v>702</v>
      </c>
      <c r="E523" s="81" t="s">
        <v>602</v>
      </c>
      <c r="F523" s="58">
        <v>240</v>
      </c>
      <c r="G523" s="59">
        <v>677</v>
      </c>
      <c r="H523" s="59"/>
      <c r="I523" s="74"/>
    </row>
    <row r="524" spans="1:9" ht="45">
      <c r="A524" s="22" t="s">
        <v>740</v>
      </c>
      <c r="B524" s="60" t="s">
        <v>726</v>
      </c>
      <c r="C524" s="60" t="s">
        <v>703</v>
      </c>
      <c r="D524" s="60" t="s">
        <v>702</v>
      </c>
      <c r="E524" s="81" t="s">
        <v>399</v>
      </c>
      <c r="F524" s="58"/>
      <c r="G524" s="59">
        <v>602</v>
      </c>
      <c r="H524" s="59">
        <v>0</v>
      </c>
      <c r="I524" s="74"/>
    </row>
    <row r="525" spans="1:9" ht="30">
      <c r="A525" s="22" t="s">
        <v>506</v>
      </c>
      <c r="B525" s="60" t="s">
        <v>726</v>
      </c>
      <c r="C525" s="60" t="s">
        <v>703</v>
      </c>
      <c r="D525" s="60" t="s">
        <v>702</v>
      </c>
      <c r="E525" s="81" t="s">
        <v>399</v>
      </c>
      <c r="F525" s="58">
        <v>200</v>
      </c>
      <c r="G525" s="59">
        <v>602</v>
      </c>
      <c r="H525" s="59"/>
      <c r="I525" s="74"/>
    </row>
    <row r="526" spans="1:9" ht="30">
      <c r="A526" s="22" t="s">
        <v>507</v>
      </c>
      <c r="B526" s="60" t="s">
        <v>726</v>
      </c>
      <c r="C526" s="60" t="s">
        <v>703</v>
      </c>
      <c r="D526" s="60" t="s">
        <v>702</v>
      </c>
      <c r="E526" s="81" t="s">
        <v>399</v>
      </c>
      <c r="F526" s="58">
        <v>240</v>
      </c>
      <c r="G526" s="59">
        <v>602</v>
      </c>
      <c r="H526" s="59"/>
      <c r="I526" s="74"/>
    </row>
    <row r="527" spans="1:9" ht="31.5">
      <c r="A527" s="85" t="s">
        <v>97</v>
      </c>
      <c r="B527" s="60" t="s">
        <v>727</v>
      </c>
      <c r="C527" s="60"/>
      <c r="D527" s="60"/>
      <c r="E527" s="81"/>
      <c r="F527" s="58"/>
      <c r="G527" s="59">
        <v>1618738.9</v>
      </c>
      <c r="H527" s="59">
        <v>1048234</v>
      </c>
      <c r="I527" s="59" t="e">
        <f>I535+I694+I528</f>
        <v>#REF!</v>
      </c>
    </row>
    <row r="528" spans="1:9" ht="15">
      <c r="A528" s="22" t="s">
        <v>676</v>
      </c>
      <c r="B528" s="60" t="s">
        <v>727</v>
      </c>
      <c r="C528" s="60" t="s">
        <v>702</v>
      </c>
      <c r="D528" s="60"/>
      <c r="E528" s="81"/>
      <c r="F528" s="58"/>
      <c r="G528" s="59">
        <v>250</v>
      </c>
      <c r="H528" s="59"/>
      <c r="I528" s="74"/>
    </row>
    <row r="529" spans="1:9" ht="15">
      <c r="A529" s="53" t="s">
        <v>453</v>
      </c>
      <c r="B529" s="60" t="s">
        <v>727</v>
      </c>
      <c r="C529" s="60" t="s">
        <v>702</v>
      </c>
      <c r="D529" s="60" t="s">
        <v>707</v>
      </c>
      <c r="E529" s="81"/>
      <c r="F529" s="58"/>
      <c r="G529" s="59">
        <v>250</v>
      </c>
      <c r="H529" s="59"/>
      <c r="I529" s="74"/>
    </row>
    <row r="530" spans="1:9" ht="45">
      <c r="A530" s="55" t="s">
        <v>116</v>
      </c>
      <c r="B530" s="60" t="s">
        <v>727</v>
      </c>
      <c r="C530" s="60" t="s">
        <v>702</v>
      </c>
      <c r="D530" s="60" t="s">
        <v>707</v>
      </c>
      <c r="E530" s="81" t="s">
        <v>209</v>
      </c>
      <c r="F530" s="58"/>
      <c r="G530" s="59">
        <v>250</v>
      </c>
      <c r="H530" s="59"/>
      <c r="I530" s="74"/>
    </row>
    <row r="531" spans="1:9" ht="75">
      <c r="A531" s="57" t="s">
        <v>67</v>
      </c>
      <c r="B531" s="60" t="s">
        <v>727</v>
      </c>
      <c r="C531" s="60" t="s">
        <v>702</v>
      </c>
      <c r="D531" s="60" t="s">
        <v>707</v>
      </c>
      <c r="E531" s="75" t="s">
        <v>234</v>
      </c>
      <c r="F531" s="58"/>
      <c r="G531" s="59">
        <v>250</v>
      </c>
      <c r="H531" s="59"/>
      <c r="I531" s="74"/>
    </row>
    <row r="532" spans="1:9" ht="60">
      <c r="A532" s="57" t="s">
        <v>235</v>
      </c>
      <c r="B532" s="60" t="s">
        <v>727</v>
      </c>
      <c r="C532" s="60" t="s">
        <v>702</v>
      </c>
      <c r="D532" s="60" t="s">
        <v>707</v>
      </c>
      <c r="E532" s="81" t="s">
        <v>236</v>
      </c>
      <c r="F532" s="58"/>
      <c r="G532" s="59">
        <v>250</v>
      </c>
      <c r="H532" s="59"/>
      <c r="I532" s="74"/>
    </row>
    <row r="533" spans="1:9" ht="30">
      <c r="A533" s="86" t="s">
        <v>506</v>
      </c>
      <c r="B533" s="60" t="s">
        <v>727</v>
      </c>
      <c r="C533" s="60" t="s">
        <v>702</v>
      </c>
      <c r="D533" s="60" t="s">
        <v>707</v>
      </c>
      <c r="E533" s="81" t="s">
        <v>236</v>
      </c>
      <c r="F533" s="58">
        <v>200</v>
      </c>
      <c r="G533" s="59">
        <v>250</v>
      </c>
      <c r="H533" s="59"/>
      <c r="I533" s="74"/>
    </row>
    <row r="534" spans="1:9" ht="30">
      <c r="A534" s="57" t="s">
        <v>505</v>
      </c>
      <c r="B534" s="60" t="s">
        <v>727</v>
      </c>
      <c r="C534" s="60" t="s">
        <v>702</v>
      </c>
      <c r="D534" s="60" t="s">
        <v>707</v>
      </c>
      <c r="E534" s="81" t="s">
        <v>236</v>
      </c>
      <c r="F534" s="58">
        <v>240</v>
      </c>
      <c r="G534" s="59">
        <v>250</v>
      </c>
      <c r="H534" s="59"/>
      <c r="I534" s="74"/>
    </row>
    <row r="535" spans="1:9" ht="15">
      <c r="A535" s="22" t="s">
        <v>551</v>
      </c>
      <c r="B535" s="60" t="s">
        <v>727</v>
      </c>
      <c r="C535" s="60" t="s">
        <v>708</v>
      </c>
      <c r="D535" s="60"/>
      <c r="E535" s="81"/>
      <c r="F535" s="58"/>
      <c r="G535" s="59">
        <v>1584127.6</v>
      </c>
      <c r="H535" s="59">
        <v>1014266</v>
      </c>
      <c r="I535" s="59" t="e">
        <f>I536+I562+I626+I608</f>
        <v>#REF!</v>
      </c>
    </row>
    <row r="536" spans="1:9" ht="15">
      <c r="A536" s="22" t="s">
        <v>552</v>
      </c>
      <c r="B536" s="60" t="s">
        <v>727</v>
      </c>
      <c r="C536" s="60" t="s">
        <v>708</v>
      </c>
      <c r="D536" s="60" t="s">
        <v>700</v>
      </c>
      <c r="E536" s="81"/>
      <c r="F536" s="58"/>
      <c r="G536" s="59">
        <v>780782.5</v>
      </c>
      <c r="H536" s="59">
        <v>465860</v>
      </c>
      <c r="I536" s="59">
        <f>I537</f>
        <v>465860</v>
      </c>
    </row>
    <row r="537" spans="1:9" ht="45">
      <c r="A537" s="55" t="s">
        <v>113</v>
      </c>
      <c r="B537" s="60" t="s">
        <v>727</v>
      </c>
      <c r="C537" s="60" t="s">
        <v>708</v>
      </c>
      <c r="D537" s="60" t="s">
        <v>700</v>
      </c>
      <c r="E537" s="75" t="s">
        <v>439</v>
      </c>
      <c r="F537" s="58"/>
      <c r="G537" s="59">
        <v>780782.5</v>
      </c>
      <c r="H537" s="59">
        <v>465860</v>
      </c>
      <c r="I537" s="59">
        <f>I538+I557</f>
        <v>465860</v>
      </c>
    </row>
    <row r="538" spans="1:9" ht="15">
      <c r="A538" s="22" t="s">
        <v>424</v>
      </c>
      <c r="B538" s="60" t="s">
        <v>727</v>
      </c>
      <c r="C538" s="60" t="s">
        <v>708</v>
      </c>
      <c r="D538" s="60" t="s">
        <v>700</v>
      </c>
      <c r="E538" s="75" t="s">
        <v>438</v>
      </c>
      <c r="F538" s="58"/>
      <c r="G538" s="59">
        <v>780682.5</v>
      </c>
      <c r="H538" s="59">
        <v>465860</v>
      </c>
      <c r="I538" s="59">
        <f>I539</f>
        <v>465860</v>
      </c>
    </row>
    <row r="539" spans="1:9" ht="60">
      <c r="A539" s="22" t="s">
        <v>70</v>
      </c>
      <c r="B539" s="60" t="s">
        <v>727</v>
      </c>
      <c r="C539" s="60" t="s">
        <v>708</v>
      </c>
      <c r="D539" s="60" t="s">
        <v>700</v>
      </c>
      <c r="E539" s="75" t="s">
        <v>69</v>
      </c>
      <c r="F539" s="58"/>
      <c r="G539" s="59">
        <v>780682.5</v>
      </c>
      <c r="H539" s="59">
        <v>465860</v>
      </c>
      <c r="I539" s="59">
        <f>I540+I543+I547+I551+I554</f>
        <v>465860</v>
      </c>
    </row>
    <row r="540" spans="1:9" ht="45">
      <c r="A540" s="62" t="s">
        <v>748</v>
      </c>
      <c r="B540" s="60" t="s">
        <v>727</v>
      </c>
      <c r="C540" s="60" t="s">
        <v>708</v>
      </c>
      <c r="D540" s="60" t="s">
        <v>700</v>
      </c>
      <c r="E540" s="75" t="s">
        <v>461</v>
      </c>
      <c r="F540" s="58"/>
      <c r="G540" s="59">
        <v>1509</v>
      </c>
      <c r="H540" s="59"/>
      <c r="I540" s="74"/>
    </row>
    <row r="541" spans="1:9" ht="30">
      <c r="A541" s="62" t="s">
        <v>510</v>
      </c>
      <c r="B541" s="60" t="s">
        <v>727</v>
      </c>
      <c r="C541" s="60" t="s">
        <v>708</v>
      </c>
      <c r="D541" s="60" t="s">
        <v>700</v>
      </c>
      <c r="E541" s="75" t="s">
        <v>461</v>
      </c>
      <c r="F541" s="58">
        <v>600</v>
      </c>
      <c r="G541" s="59">
        <v>1509</v>
      </c>
      <c r="H541" s="59"/>
      <c r="I541" s="74"/>
    </row>
    <row r="542" spans="1:9" ht="30">
      <c r="A542" s="62" t="s">
        <v>79</v>
      </c>
      <c r="B542" s="60" t="s">
        <v>727</v>
      </c>
      <c r="C542" s="60" t="s">
        <v>708</v>
      </c>
      <c r="D542" s="60" t="s">
        <v>700</v>
      </c>
      <c r="E542" s="75" t="s">
        <v>461</v>
      </c>
      <c r="F542" s="58">
        <v>630</v>
      </c>
      <c r="G542" s="59">
        <v>1509</v>
      </c>
      <c r="H542" s="59"/>
      <c r="I542" s="74"/>
    </row>
    <row r="543" spans="1:9" ht="30">
      <c r="A543" s="22" t="s">
        <v>626</v>
      </c>
      <c r="B543" s="60" t="s">
        <v>727</v>
      </c>
      <c r="C543" s="60" t="s">
        <v>708</v>
      </c>
      <c r="D543" s="60" t="s">
        <v>700</v>
      </c>
      <c r="E543" s="75" t="s">
        <v>71</v>
      </c>
      <c r="F543" s="58"/>
      <c r="G543" s="59">
        <v>313313.5</v>
      </c>
      <c r="H543" s="59"/>
      <c r="I543" s="74"/>
    </row>
    <row r="544" spans="1:9" ht="30">
      <c r="A544" s="62" t="s">
        <v>510</v>
      </c>
      <c r="B544" s="60" t="s">
        <v>727</v>
      </c>
      <c r="C544" s="60" t="s">
        <v>708</v>
      </c>
      <c r="D544" s="60" t="s">
        <v>700</v>
      </c>
      <c r="E544" s="75" t="s">
        <v>71</v>
      </c>
      <c r="F544" s="58">
        <v>600</v>
      </c>
      <c r="G544" s="59">
        <v>313313.5</v>
      </c>
      <c r="H544" s="59"/>
      <c r="I544" s="74"/>
    </row>
    <row r="545" spans="1:9" ht="15">
      <c r="A545" s="62" t="s">
        <v>511</v>
      </c>
      <c r="B545" s="60" t="s">
        <v>727</v>
      </c>
      <c r="C545" s="60" t="s">
        <v>708</v>
      </c>
      <c r="D545" s="60" t="s">
        <v>700</v>
      </c>
      <c r="E545" s="75" t="s">
        <v>71</v>
      </c>
      <c r="F545" s="58">
        <v>610</v>
      </c>
      <c r="G545" s="59">
        <v>78328</v>
      </c>
      <c r="H545" s="59"/>
      <c r="I545" s="74"/>
    </row>
    <row r="546" spans="1:9" ht="15">
      <c r="A546" s="62" t="s">
        <v>512</v>
      </c>
      <c r="B546" s="60" t="s">
        <v>727</v>
      </c>
      <c r="C546" s="60" t="s">
        <v>708</v>
      </c>
      <c r="D546" s="60" t="s">
        <v>700</v>
      </c>
      <c r="E546" s="75" t="s">
        <v>71</v>
      </c>
      <c r="F546" s="58">
        <v>620</v>
      </c>
      <c r="G546" s="59">
        <v>234985.5</v>
      </c>
      <c r="H546" s="59"/>
      <c r="I546" s="74"/>
    </row>
    <row r="547" spans="1:9" ht="120">
      <c r="A547" s="22" t="s">
        <v>77</v>
      </c>
      <c r="B547" s="60" t="s">
        <v>727</v>
      </c>
      <c r="C547" s="60" t="s">
        <v>708</v>
      </c>
      <c r="D547" s="60" t="s">
        <v>700</v>
      </c>
      <c r="E547" s="75" t="s">
        <v>72</v>
      </c>
      <c r="F547" s="58"/>
      <c r="G547" s="59">
        <v>398206</v>
      </c>
      <c r="H547" s="59">
        <v>398206</v>
      </c>
      <c r="I547" s="59">
        <f>I548</f>
        <v>398206</v>
      </c>
    </row>
    <row r="548" spans="1:9" ht="30">
      <c r="A548" s="62" t="s">
        <v>510</v>
      </c>
      <c r="B548" s="60" t="s">
        <v>727</v>
      </c>
      <c r="C548" s="60" t="s">
        <v>708</v>
      </c>
      <c r="D548" s="60" t="s">
        <v>700</v>
      </c>
      <c r="E548" s="75" t="s">
        <v>72</v>
      </c>
      <c r="F548" s="58">
        <v>600</v>
      </c>
      <c r="G548" s="59">
        <v>398206</v>
      </c>
      <c r="H548" s="59">
        <v>398206</v>
      </c>
      <c r="I548" s="59">
        <f>I549+I550</f>
        <v>398206</v>
      </c>
    </row>
    <row r="549" spans="1:9" s="46" customFormat="1" ht="15.75">
      <c r="A549" s="62" t="s">
        <v>511</v>
      </c>
      <c r="B549" s="60" t="s">
        <v>727</v>
      </c>
      <c r="C549" s="60" t="s">
        <v>708</v>
      </c>
      <c r="D549" s="60" t="s">
        <v>700</v>
      </c>
      <c r="E549" s="75" t="s">
        <v>72</v>
      </c>
      <c r="F549" s="58">
        <v>610</v>
      </c>
      <c r="G549" s="59">
        <v>99552</v>
      </c>
      <c r="H549" s="59">
        <v>99552</v>
      </c>
      <c r="I549" s="59">
        <v>99552</v>
      </c>
    </row>
    <row r="550" spans="1:9" s="46" customFormat="1" ht="15.75">
      <c r="A550" s="62" t="s">
        <v>512</v>
      </c>
      <c r="B550" s="60" t="s">
        <v>727</v>
      </c>
      <c r="C550" s="60" t="s">
        <v>708</v>
      </c>
      <c r="D550" s="60" t="s">
        <v>700</v>
      </c>
      <c r="E550" s="75" t="s">
        <v>72</v>
      </c>
      <c r="F550" s="58">
        <v>620</v>
      </c>
      <c r="G550" s="59">
        <v>298654</v>
      </c>
      <c r="H550" s="59">
        <v>298654</v>
      </c>
      <c r="I550" s="59">
        <v>298654</v>
      </c>
    </row>
    <row r="551" spans="1:9" s="46" customFormat="1" ht="105.75">
      <c r="A551" s="22" t="s">
        <v>78</v>
      </c>
      <c r="B551" s="60" t="s">
        <v>727</v>
      </c>
      <c r="C551" s="60" t="s">
        <v>708</v>
      </c>
      <c r="D551" s="60" t="s">
        <v>700</v>
      </c>
      <c r="E551" s="75" t="s">
        <v>73</v>
      </c>
      <c r="F551" s="58"/>
      <c r="G551" s="59">
        <v>40243</v>
      </c>
      <c r="H551" s="59">
        <v>40243</v>
      </c>
      <c r="I551" s="59">
        <f>I552</f>
        <v>40243</v>
      </c>
    </row>
    <row r="552" spans="1:9" s="46" customFormat="1" ht="30.75">
      <c r="A552" s="62" t="s">
        <v>510</v>
      </c>
      <c r="B552" s="60" t="s">
        <v>727</v>
      </c>
      <c r="C552" s="60" t="s">
        <v>708</v>
      </c>
      <c r="D552" s="60" t="s">
        <v>700</v>
      </c>
      <c r="E552" s="75" t="s">
        <v>73</v>
      </c>
      <c r="F552" s="58">
        <v>600</v>
      </c>
      <c r="G552" s="59">
        <v>40243</v>
      </c>
      <c r="H552" s="59">
        <v>40243</v>
      </c>
      <c r="I552" s="59">
        <f>I553</f>
        <v>40243</v>
      </c>
    </row>
    <row r="553" spans="1:9" s="46" customFormat="1" ht="30.75">
      <c r="A553" s="22" t="s">
        <v>79</v>
      </c>
      <c r="B553" s="60" t="s">
        <v>727</v>
      </c>
      <c r="C553" s="60" t="s">
        <v>708</v>
      </c>
      <c r="D553" s="60" t="s">
        <v>700</v>
      </c>
      <c r="E553" s="75" t="s">
        <v>73</v>
      </c>
      <c r="F553" s="58">
        <v>630</v>
      </c>
      <c r="G553" s="59">
        <v>40243</v>
      </c>
      <c r="H553" s="59">
        <v>40243</v>
      </c>
      <c r="I553" s="59">
        <v>40243</v>
      </c>
    </row>
    <row r="554" spans="1:9" s="46" customFormat="1" ht="75.75">
      <c r="A554" s="62" t="s">
        <v>464</v>
      </c>
      <c r="B554" s="60" t="s">
        <v>727</v>
      </c>
      <c r="C554" s="60" t="s">
        <v>708</v>
      </c>
      <c r="D554" s="60" t="s">
        <v>700</v>
      </c>
      <c r="E554" s="75" t="s">
        <v>109</v>
      </c>
      <c r="F554" s="58"/>
      <c r="G554" s="59">
        <v>27411</v>
      </c>
      <c r="H554" s="59">
        <v>27411</v>
      </c>
      <c r="I554" s="59">
        <f>I555</f>
        <v>27411</v>
      </c>
    </row>
    <row r="555" spans="1:9" s="46" customFormat="1" ht="30.75">
      <c r="A555" s="62" t="s">
        <v>510</v>
      </c>
      <c r="B555" s="60" t="s">
        <v>727</v>
      </c>
      <c r="C555" s="60" t="s">
        <v>708</v>
      </c>
      <c r="D555" s="60" t="s">
        <v>700</v>
      </c>
      <c r="E555" s="75" t="s">
        <v>109</v>
      </c>
      <c r="F555" s="58">
        <v>600</v>
      </c>
      <c r="G555" s="59">
        <v>27411</v>
      </c>
      <c r="H555" s="59">
        <v>27411</v>
      </c>
      <c r="I555" s="59">
        <f>I556</f>
        <v>27411</v>
      </c>
    </row>
    <row r="556" spans="1:9" s="46" customFormat="1" ht="30.75">
      <c r="A556" s="22" t="s">
        <v>79</v>
      </c>
      <c r="B556" s="60" t="s">
        <v>727</v>
      </c>
      <c r="C556" s="60" t="s">
        <v>708</v>
      </c>
      <c r="D556" s="60" t="s">
        <v>700</v>
      </c>
      <c r="E556" s="75" t="s">
        <v>109</v>
      </c>
      <c r="F556" s="58">
        <v>630</v>
      </c>
      <c r="G556" s="59">
        <v>27411</v>
      </c>
      <c r="H556" s="59">
        <v>27411</v>
      </c>
      <c r="I556" s="59">
        <v>27411</v>
      </c>
    </row>
    <row r="557" spans="1:9" s="46" customFormat="1" ht="15.75">
      <c r="A557" s="22" t="s">
        <v>427</v>
      </c>
      <c r="B557" s="60" t="s">
        <v>727</v>
      </c>
      <c r="C557" s="60" t="s">
        <v>708</v>
      </c>
      <c r="D557" s="60" t="s">
        <v>700</v>
      </c>
      <c r="E557" s="81" t="s">
        <v>134</v>
      </c>
      <c r="F557" s="58"/>
      <c r="G557" s="59">
        <v>100</v>
      </c>
      <c r="H557" s="59">
        <v>0</v>
      </c>
      <c r="I557" s="74"/>
    </row>
    <row r="558" spans="1:9" s="46" customFormat="1" ht="45.75">
      <c r="A558" s="62" t="s">
        <v>28</v>
      </c>
      <c r="B558" s="60" t="s">
        <v>727</v>
      </c>
      <c r="C558" s="60" t="s">
        <v>708</v>
      </c>
      <c r="D558" s="60" t="s">
        <v>700</v>
      </c>
      <c r="E558" s="81" t="s">
        <v>151</v>
      </c>
      <c r="F558" s="58"/>
      <c r="G558" s="59">
        <v>100</v>
      </c>
      <c r="H558" s="59"/>
      <c r="I558" s="74"/>
    </row>
    <row r="559" spans="1:9" s="46" customFormat="1" ht="45.75">
      <c r="A559" s="62" t="s">
        <v>153</v>
      </c>
      <c r="B559" s="60" t="s">
        <v>727</v>
      </c>
      <c r="C559" s="60" t="s">
        <v>708</v>
      </c>
      <c r="D559" s="60" t="s">
        <v>700</v>
      </c>
      <c r="E559" s="75" t="s">
        <v>152</v>
      </c>
      <c r="F559" s="58"/>
      <c r="G559" s="59">
        <v>100</v>
      </c>
      <c r="H559" s="59"/>
      <c r="I559" s="74"/>
    </row>
    <row r="560" spans="1:9" s="46" customFormat="1" ht="30.75">
      <c r="A560" s="62" t="s">
        <v>510</v>
      </c>
      <c r="B560" s="60" t="s">
        <v>727</v>
      </c>
      <c r="C560" s="60" t="s">
        <v>708</v>
      </c>
      <c r="D560" s="60" t="s">
        <v>700</v>
      </c>
      <c r="E560" s="75" t="s">
        <v>152</v>
      </c>
      <c r="F560" s="58">
        <v>600</v>
      </c>
      <c r="G560" s="59">
        <v>100</v>
      </c>
      <c r="H560" s="59"/>
      <c r="I560" s="74"/>
    </row>
    <row r="561" spans="1:9" s="46" customFormat="1" ht="15.75">
      <c r="A561" s="62" t="s">
        <v>511</v>
      </c>
      <c r="B561" s="60" t="s">
        <v>727</v>
      </c>
      <c r="C561" s="60" t="s">
        <v>708</v>
      </c>
      <c r="D561" s="60" t="s">
        <v>700</v>
      </c>
      <c r="E561" s="75" t="s">
        <v>152</v>
      </c>
      <c r="F561" s="58">
        <v>610</v>
      </c>
      <c r="G561" s="59">
        <v>100</v>
      </c>
      <c r="H561" s="59"/>
      <c r="I561" s="74"/>
    </row>
    <row r="562" spans="1:9" ht="15">
      <c r="A562" s="22" t="s">
        <v>553</v>
      </c>
      <c r="B562" s="60" t="s">
        <v>727</v>
      </c>
      <c r="C562" s="60" t="s">
        <v>708</v>
      </c>
      <c r="D562" s="60" t="s">
        <v>701</v>
      </c>
      <c r="E562" s="81"/>
      <c r="F562" s="58"/>
      <c r="G562" s="59">
        <v>729301.3</v>
      </c>
      <c r="H562" s="59">
        <v>546692</v>
      </c>
      <c r="I562" s="59">
        <f>I563+I602</f>
        <v>551517</v>
      </c>
    </row>
    <row r="563" spans="1:9" ht="45">
      <c r="A563" s="55" t="s">
        <v>113</v>
      </c>
      <c r="B563" s="60" t="s">
        <v>727</v>
      </c>
      <c r="C563" s="60" t="s">
        <v>708</v>
      </c>
      <c r="D563" s="60" t="s">
        <v>701</v>
      </c>
      <c r="E563" s="75" t="s">
        <v>439</v>
      </c>
      <c r="F563" s="58"/>
      <c r="G563" s="59">
        <v>728930.5</v>
      </c>
      <c r="H563" s="59">
        <v>546692</v>
      </c>
      <c r="I563" s="59">
        <f>I564+I591+I596</f>
        <v>551517</v>
      </c>
    </row>
    <row r="564" spans="1:9" ht="15">
      <c r="A564" s="22" t="s">
        <v>425</v>
      </c>
      <c r="B564" s="60" t="s">
        <v>727</v>
      </c>
      <c r="C564" s="60" t="s">
        <v>708</v>
      </c>
      <c r="D564" s="60" t="s">
        <v>701</v>
      </c>
      <c r="E564" s="75" t="s">
        <v>486</v>
      </c>
      <c r="F564" s="58"/>
      <c r="G564" s="59">
        <v>634389.5</v>
      </c>
      <c r="H564" s="59">
        <v>546692</v>
      </c>
      <c r="I564" s="59">
        <f>I565</f>
        <v>551517</v>
      </c>
    </row>
    <row r="565" spans="1:9" ht="30">
      <c r="A565" s="22" t="s">
        <v>56</v>
      </c>
      <c r="B565" s="60" t="s">
        <v>727</v>
      </c>
      <c r="C565" s="60" t="s">
        <v>708</v>
      </c>
      <c r="D565" s="60" t="s">
        <v>701</v>
      </c>
      <c r="E565" s="75" t="s">
        <v>487</v>
      </c>
      <c r="F565" s="58"/>
      <c r="G565" s="59">
        <v>634389.5</v>
      </c>
      <c r="H565" s="59">
        <v>546692</v>
      </c>
      <c r="I565" s="59">
        <f>I566+I571+I575+I579+I582+I587</f>
        <v>551517</v>
      </c>
    </row>
    <row r="566" spans="1:9" ht="75">
      <c r="A566" s="62" t="s">
        <v>493</v>
      </c>
      <c r="B566" s="60" t="s">
        <v>727</v>
      </c>
      <c r="C566" s="60" t="s">
        <v>708</v>
      </c>
      <c r="D566" s="60" t="s">
        <v>701</v>
      </c>
      <c r="E566" s="75" t="s">
        <v>494</v>
      </c>
      <c r="F566" s="58"/>
      <c r="G566" s="59">
        <v>3170</v>
      </c>
      <c r="H566" s="59"/>
      <c r="I566" s="74"/>
    </row>
    <row r="567" spans="1:9" ht="30">
      <c r="A567" s="62" t="s">
        <v>510</v>
      </c>
      <c r="B567" s="60" t="s">
        <v>727</v>
      </c>
      <c r="C567" s="60" t="s">
        <v>708</v>
      </c>
      <c r="D567" s="60" t="s">
        <v>701</v>
      </c>
      <c r="E567" s="75" t="s">
        <v>494</v>
      </c>
      <c r="F567" s="58">
        <v>600</v>
      </c>
      <c r="G567" s="59">
        <v>3170</v>
      </c>
      <c r="H567" s="59"/>
      <c r="I567" s="74"/>
    </row>
    <row r="568" spans="1:9" ht="15">
      <c r="A568" s="62" t="s">
        <v>511</v>
      </c>
      <c r="B568" s="60" t="s">
        <v>727</v>
      </c>
      <c r="C568" s="60" t="s">
        <v>708</v>
      </c>
      <c r="D568" s="60" t="s">
        <v>701</v>
      </c>
      <c r="E568" s="75" t="s">
        <v>494</v>
      </c>
      <c r="F568" s="58">
        <v>610</v>
      </c>
      <c r="G568" s="59">
        <v>634</v>
      </c>
      <c r="H568" s="59"/>
      <c r="I568" s="74"/>
    </row>
    <row r="569" spans="1:9" ht="15">
      <c r="A569" s="62" t="s">
        <v>512</v>
      </c>
      <c r="B569" s="60" t="s">
        <v>727</v>
      </c>
      <c r="C569" s="60" t="s">
        <v>708</v>
      </c>
      <c r="D569" s="60" t="s">
        <v>701</v>
      </c>
      <c r="E569" s="75" t="s">
        <v>494</v>
      </c>
      <c r="F569" s="58">
        <v>620</v>
      </c>
      <c r="G569" s="59">
        <v>2536</v>
      </c>
      <c r="H569" s="59"/>
      <c r="I569" s="74"/>
    </row>
    <row r="570" spans="1:9" ht="30">
      <c r="A570" s="22" t="s">
        <v>79</v>
      </c>
      <c r="B570" s="60" t="s">
        <v>727</v>
      </c>
      <c r="C570" s="60" t="s">
        <v>708</v>
      </c>
      <c r="D570" s="60" t="s">
        <v>701</v>
      </c>
      <c r="E570" s="75" t="s">
        <v>494</v>
      </c>
      <c r="F570" s="58">
        <v>630</v>
      </c>
      <c r="G570" s="59"/>
      <c r="H570" s="59"/>
      <c r="I570" s="74"/>
    </row>
    <row r="571" spans="1:9" ht="30">
      <c r="A571" s="22" t="s">
        <v>169</v>
      </c>
      <c r="B571" s="60" t="s">
        <v>727</v>
      </c>
      <c r="C571" s="60" t="s">
        <v>708</v>
      </c>
      <c r="D571" s="60" t="s">
        <v>701</v>
      </c>
      <c r="E571" s="75" t="s">
        <v>488</v>
      </c>
      <c r="F571" s="58"/>
      <c r="G571" s="59">
        <v>84527.5</v>
      </c>
      <c r="H571" s="59"/>
      <c r="I571" s="74"/>
    </row>
    <row r="572" spans="1:9" ht="30">
      <c r="A572" s="62" t="s">
        <v>510</v>
      </c>
      <c r="B572" s="60" t="s">
        <v>727</v>
      </c>
      <c r="C572" s="60" t="s">
        <v>708</v>
      </c>
      <c r="D572" s="60" t="s">
        <v>701</v>
      </c>
      <c r="E572" s="75" t="s">
        <v>488</v>
      </c>
      <c r="F572" s="58">
        <v>600</v>
      </c>
      <c r="G572" s="59">
        <v>84527.5</v>
      </c>
      <c r="H572" s="59"/>
      <c r="I572" s="74"/>
    </row>
    <row r="573" spans="1:9" ht="15">
      <c r="A573" s="62" t="s">
        <v>511</v>
      </c>
      <c r="B573" s="60" t="s">
        <v>727</v>
      </c>
      <c r="C573" s="60" t="s">
        <v>708</v>
      </c>
      <c r="D573" s="60" t="s">
        <v>701</v>
      </c>
      <c r="E573" s="75" t="s">
        <v>488</v>
      </c>
      <c r="F573" s="58">
        <v>610</v>
      </c>
      <c r="G573" s="59">
        <v>16905.5</v>
      </c>
      <c r="H573" s="59"/>
      <c r="I573" s="74"/>
    </row>
    <row r="574" spans="1:9" ht="15">
      <c r="A574" s="62" t="s">
        <v>512</v>
      </c>
      <c r="B574" s="60" t="s">
        <v>727</v>
      </c>
      <c r="C574" s="60" t="s">
        <v>708</v>
      </c>
      <c r="D574" s="60" t="s">
        <v>701</v>
      </c>
      <c r="E574" s="75" t="s">
        <v>488</v>
      </c>
      <c r="F574" s="58">
        <v>620</v>
      </c>
      <c r="G574" s="59">
        <v>67622</v>
      </c>
      <c r="H574" s="59"/>
      <c r="I574" s="74"/>
    </row>
    <row r="575" spans="1:9" ht="195">
      <c r="A575" s="22" t="s">
        <v>745</v>
      </c>
      <c r="B575" s="60" t="s">
        <v>727</v>
      </c>
      <c r="C575" s="60" t="s">
        <v>708</v>
      </c>
      <c r="D575" s="60" t="s">
        <v>701</v>
      </c>
      <c r="E575" s="75" t="s">
        <v>489</v>
      </c>
      <c r="F575" s="58"/>
      <c r="G575" s="59">
        <v>497954</v>
      </c>
      <c r="H575" s="59">
        <v>497954</v>
      </c>
      <c r="I575" s="59">
        <f>I576</f>
        <v>497954</v>
      </c>
    </row>
    <row r="576" spans="1:9" ht="30">
      <c r="A576" s="62" t="s">
        <v>510</v>
      </c>
      <c r="B576" s="60" t="s">
        <v>727</v>
      </c>
      <c r="C576" s="60" t="s">
        <v>708</v>
      </c>
      <c r="D576" s="60" t="s">
        <v>701</v>
      </c>
      <c r="E576" s="75" t="s">
        <v>489</v>
      </c>
      <c r="F576" s="58">
        <v>600</v>
      </c>
      <c r="G576" s="59">
        <v>497954</v>
      </c>
      <c r="H576" s="59">
        <v>497954</v>
      </c>
      <c r="I576" s="59">
        <f>I577+I578</f>
        <v>497954</v>
      </c>
    </row>
    <row r="577" spans="1:9" ht="15">
      <c r="A577" s="62" t="s">
        <v>511</v>
      </c>
      <c r="B577" s="60" t="s">
        <v>727</v>
      </c>
      <c r="C577" s="60" t="s">
        <v>708</v>
      </c>
      <c r="D577" s="60" t="s">
        <v>701</v>
      </c>
      <c r="E577" s="75" t="s">
        <v>489</v>
      </c>
      <c r="F577" s="58">
        <v>610</v>
      </c>
      <c r="G577" s="59">
        <v>99591</v>
      </c>
      <c r="H577" s="59">
        <v>99591</v>
      </c>
      <c r="I577" s="76">
        <v>99593</v>
      </c>
    </row>
    <row r="578" spans="1:9" ht="15">
      <c r="A578" s="62" t="s">
        <v>512</v>
      </c>
      <c r="B578" s="60" t="s">
        <v>727</v>
      </c>
      <c r="C578" s="60" t="s">
        <v>708</v>
      </c>
      <c r="D578" s="60" t="s">
        <v>701</v>
      </c>
      <c r="E578" s="75" t="s">
        <v>489</v>
      </c>
      <c r="F578" s="58">
        <v>620</v>
      </c>
      <c r="G578" s="59">
        <v>398363</v>
      </c>
      <c r="H578" s="59">
        <v>398363</v>
      </c>
      <c r="I578" s="78">
        <v>398361</v>
      </c>
    </row>
    <row r="579" spans="1:9" ht="150">
      <c r="A579" s="22" t="s">
        <v>74</v>
      </c>
      <c r="B579" s="60" t="s">
        <v>727</v>
      </c>
      <c r="C579" s="60" t="s">
        <v>708</v>
      </c>
      <c r="D579" s="60" t="s">
        <v>701</v>
      </c>
      <c r="E579" s="75" t="s">
        <v>490</v>
      </c>
      <c r="F579" s="58"/>
      <c r="G579" s="59">
        <v>13606</v>
      </c>
      <c r="H579" s="59">
        <v>13606</v>
      </c>
      <c r="I579" s="59">
        <f>I580</f>
        <v>13606</v>
      </c>
    </row>
    <row r="580" spans="1:9" ht="30">
      <c r="A580" s="62" t="s">
        <v>510</v>
      </c>
      <c r="B580" s="60" t="s">
        <v>727</v>
      </c>
      <c r="C580" s="60" t="s">
        <v>708</v>
      </c>
      <c r="D580" s="60" t="s">
        <v>701</v>
      </c>
      <c r="E580" s="75" t="s">
        <v>490</v>
      </c>
      <c r="F580" s="58">
        <v>600</v>
      </c>
      <c r="G580" s="59">
        <v>13606</v>
      </c>
      <c r="H580" s="59">
        <v>13606</v>
      </c>
      <c r="I580" s="59">
        <f>I581</f>
        <v>13606</v>
      </c>
    </row>
    <row r="581" spans="1:9" ht="30">
      <c r="A581" s="22" t="s">
        <v>79</v>
      </c>
      <c r="B581" s="60" t="s">
        <v>727</v>
      </c>
      <c r="C581" s="60" t="s">
        <v>708</v>
      </c>
      <c r="D581" s="60" t="s">
        <v>701</v>
      </c>
      <c r="E581" s="75" t="s">
        <v>490</v>
      </c>
      <c r="F581" s="58">
        <v>630</v>
      </c>
      <c r="G581" s="59">
        <v>13606</v>
      </c>
      <c r="H581" s="59">
        <v>13606</v>
      </c>
      <c r="I581" s="59">
        <v>13606</v>
      </c>
    </row>
    <row r="582" spans="1:9" ht="90">
      <c r="A582" s="22" t="s">
        <v>83</v>
      </c>
      <c r="B582" s="60" t="s">
        <v>727</v>
      </c>
      <c r="C582" s="60" t="s">
        <v>708</v>
      </c>
      <c r="D582" s="60" t="s">
        <v>701</v>
      </c>
      <c r="E582" s="75" t="s">
        <v>492</v>
      </c>
      <c r="F582" s="58"/>
      <c r="G582" s="59">
        <v>29408</v>
      </c>
      <c r="H582" s="59">
        <v>29408</v>
      </c>
      <c r="I582" s="59">
        <f>I583</f>
        <v>34233</v>
      </c>
    </row>
    <row r="583" spans="1:9" ht="30">
      <c r="A583" s="62" t="s">
        <v>510</v>
      </c>
      <c r="B583" s="60" t="s">
        <v>727</v>
      </c>
      <c r="C583" s="60" t="s">
        <v>708</v>
      </c>
      <c r="D583" s="60" t="s">
        <v>701</v>
      </c>
      <c r="E583" s="75" t="s">
        <v>492</v>
      </c>
      <c r="F583" s="58">
        <v>600</v>
      </c>
      <c r="G583" s="59">
        <v>29408</v>
      </c>
      <c r="H583" s="59">
        <v>29408</v>
      </c>
      <c r="I583" s="59">
        <f>I584+I585+I586</f>
        <v>34233</v>
      </c>
    </row>
    <row r="584" spans="1:9" ht="15">
      <c r="A584" s="62" t="s">
        <v>511</v>
      </c>
      <c r="B584" s="60" t="s">
        <v>727</v>
      </c>
      <c r="C584" s="60" t="s">
        <v>708</v>
      </c>
      <c r="D584" s="60" t="s">
        <v>701</v>
      </c>
      <c r="E584" s="75" t="s">
        <v>492</v>
      </c>
      <c r="F584" s="58">
        <v>610</v>
      </c>
      <c r="G584" s="59">
        <v>5587</v>
      </c>
      <c r="H584" s="59">
        <v>5587</v>
      </c>
      <c r="I584" s="59">
        <v>6504</v>
      </c>
    </row>
    <row r="585" spans="1:9" ht="15">
      <c r="A585" s="62" t="s">
        <v>512</v>
      </c>
      <c r="B585" s="60" t="s">
        <v>727</v>
      </c>
      <c r="C585" s="60" t="s">
        <v>708</v>
      </c>
      <c r="D585" s="60" t="s">
        <v>701</v>
      </c>
      <c r="E585" s="75" t="s">
        <v>492</v>
      </c>
      <c r="F585" s="58">
        <v>620</v>
      </c>
      <c r="G585" s="59">
        <v>22939</v>
      </c>
      <c r="H585" s="59">
        <v>22939</v>
      </c>
      <c r="I585" s="59">
        <v>26702</v>
      </c>
    </row>
    <row r="586" spans="1:9" ht="30">
      <c r="A586" s="22" t="s">
        <v>79</v>
      </c>
      <c r="B586" s="60" t="s">
        <v>727</v>
      </c>
      <c r="C586" s="60" t="s">
        <v>708</v>
      </c>
      <c r="D586" s="60" t="s">
        <v>701</v>
      </c>
      <c r="E586" s="75" t="s">
        <v>492</v>
      </c>
      <c r="F586" s="58">
        <v>630</v>
      </c>
      <c r="G586" s="59">
        <v>882</v>
      </c>
      <c r="H586" s="59">
        <v>882</v>
      </c>
      <c r="I586" s="59">
        <v>1027</v>
      </c>
    </row>
    <row r="587" spans="1:9" ht="45">
      <c r="A587" s="22" t="s">
        <v>84</v>
      </c>
      <c r="B587" s="60" t="s">
        <v>727</v>
      </c>
      <c r="C587" s="60" t="s">
        <v>708</v>
      </c>
      <c r="D587" s="60" t="s">
        <v>701</v>
      </c>
      <c r="E587" s="75" t="s">
        <v>491</v>
      </c>
      <c r="F587" s="58"/>
      <c r="G587" s="59">
        <v>5724</v>
      </c>
      <c r="H587" s="59">
        <v>5724</v>
      </c>
      <c r="I587" s="59">
        <f>I588</f>
        <v>5724</v>
      </c>
    </row>
    <row r="588" spans="1:9" ht="30">
      <c r="A588" s="62" t="s">
        <v>510</v>
      </c>
      <c r="B588" s="60" t="s">
        <v>727</v>
      </c>
      <c r="C588" s="60" t="s">
        <v>708</v>
      </c>
      <c r="D588" s="60" t="s">
        <v>701</v>
      </c>
      <c r="E588" s="75" t="s">
        <v>491</v>
      </c>
      <c r="F588" s="58">
        <v>600</v>
      </c>
      <c r="G588" s="59">
        <v>5724</v>
      </c>
      <c r="H588" s="59">
        <v>5724</v>
      </c>
      <c r="I588" s="59">
        <f>I589+I590</f>
        <v>5724</v>
      </c>
    </row>
    <row r="589" spans="1:9" ht="15">
      <c r="A589" s="62" t="s">
        <v>511</v>
      </c>
      <c r="B589" s="60" t="s">
        <v>727</v>
      </c>
      <c r="C589" s="60" t="s">
        <v>708</v>
      </c>
      <c r="D589" s="60" t="s">
        <v>701</v>
      </c>
      <c r="E589" s="75" t="s">
        <v>491</v>
      </c>
      <c r="F589" s="58">
        <v>610</v>
      </c>
      <c r="G589" s="59">
        <v>1145</v>
      </c>
      <c r="H589" s="59">
        <v>1145</v>
      </c>
      <c r="I589" s="59">
        <v>1145</v>
      </c>
    </row>
    <row r="590" spans="1:9" ht="15">
      <c r="A590" s="62" t="s">
        <v>512</v>
      </c>
      <c r="B590" s="60" t="s">
        <v>727</v>
      </c>
      <c r="C590" s="60" t="s">
        <v>708</v>
      </c>
      <c r="D590" s="60" t="s">
        <v>701</v>
      </c>
      <c r="E590" s="75" t="s">
        <v>491</v>
      </c>
      <c r="F590" s="58">
        <v>620</v>
      </c>
      <c r="G590" s="59">
        <v>4579</v>
      </c>
      <c r="H590" s="59">
        <v>4579</v>
      </c>
      <c r="I590" s="59">
        <v>4579</v>
      </c>
    </row>
    <row r="591" spans="1:9" ht="15">
      <c r="A591" s="22" t="s">
        <v>426</v>
      </c>
      <c r="B591" s="60" t="s">
        <v>727</v>
      </c>
      <c r="C591" s="60" t="s">
        <v>708</v>
      </c>
      <c r="D591" s="60" t="s">
        <v>701</v>
      </c>
      <c r="E591" s="75" t="s">
        <v>129</v>
      </c>
      <c r="F591" s="58"/>
      <c r="G591" s="59">
        <v>93941</v>
      </c>
      <c r="H591" s="59"/>
      <c r="I591" s="74"/>
    </row>
    <row r="592" spans="1:9" ht="75">
      <c r="A592" s="22" t="s">
        <v>131</v>
      </c>
      <c r="B592" s="60" t="s">
        <v>727</v>
      </c>
      <c r="C592" s="60" t="s">
        <v>708</v>
      </c>
      <c r="D592" s="60" t="s">
        <v>701</v>
      </c>
      <c r="E592" s="75" t="s">
        <v>132</v>
      </c>
      <c r="F592" s="58"/>
      <c r="G592" s="59">
        <v>93941</v>
      </c>
      <c r="H592" s="59"/>
      <c r="I592" s="74"/>
    </row>
    <row r="593" spans="1:9" ht="30">
      <c r="A593" s="22" t="s">
        <v>22</v>
      </c>
      <c r="B593" s="100" t="s">
        <v>727</v>
      </c>
      <c r="C593" s="100" t="s">
        <v>708</v>
      </c>
      <c r="D593" s="100" t="s">
        <v>701</v>
      </c>
      <c r="E593" s="81" t="s">
        <v>133</v>
      </c>
      <c r="F593" s="101"/>
      <c r="G593" s="59">
        <v>93941</v>
      </c>
      <c r="H593" s="59"/>
      <c r="I593" s="74"/>
    </row>
    <row r="594" spans="1:9" ht="30">
      <c r="A594" s="62" t="s">
        <v>510</v>
      </c>
      <c r="B594" s="100" t="s">
        <v>727</v>
      </c>
      <c r="C594" s="100" t="s">
        <v>708</v>
      </c>
      <c r="D594" s="100" t="s">
        <v>701</v>
      </c>
      <c r="E594" s="81" t="s">
        <v>133</v>
      </c>
      <c r="F594" s="101">
        <v>600</v>
      </c>
      <c r="G594" s="59">
        <v>93941</v>
      </c>
      <c r="H594" s="59"/>
      <c r="I594" s="74"/>
    </row>
    <row r="595" spans="1:9" ht="15">
      <c r="A595" s="62" t="s">
        <v>511</v>
      </c>
      <c r="B595" s="100" t="s">
        <v>727</v>
      </c>
      <c r="C595" s="100" t="s">
        <v>708</v>
      </c>
      <c r="D595" s="100" t="s">
        <v>701</v>
      </c>
      <c r="E595" s="81" t="s">
        <v>133</v>
      </c>
      <c r="F595" s="101">
        <v>610</v>
      </c>
      <c r="G595" s="59">
        <v>93941</v>
      </c>
      <c r="H595" s="59"/>
      <c r="I595" s="74"/>
    </row>
    <row r="596" spans="1:9" ht="15">
      <c r="A596" s="22" t="s">
        <v>427</v>
      </c>
      <c r="B596" s="60" t="s">
        <v>727</v>
      </c>
      <c r="C596" s="60" t="s">
        <v>708</v>
      </c>
      <c r="D596" s="60" t="s">
        <v>701</v>
      </c>
      <c r="E596" s="81" t="s">
        <v>134</v>
      </c>
      <c r="F596" s="58"/>
      <c r="G596" s="59">
        <v>600</v>
      </c>
      <c r="H596" s="59">
        <v>0</v>
      </c>
      <c r="I596" s="74"/>
    </row>
    <row r="597" spans="1:9" ht="45">
      <c r="A597" s="62" t="s">
        <v>28</v>
      </c>
      <c r="B597" s="60" t="s">
        <v>727</v>
      </c>
      <c r="C597" s="60" t="s">
        <v>708</v>
      </c>
      <c r="D597" s="60" t="s">
        <v>701</v>
      </c>
      <c r="E597" s="81" t="s">
        <v>151</v>
      </c>
      <c r="F597" s="58"/>
      <c r="G597" s="59">
        <v>600</v>
      </c>
      <c r="H597" s="59"/>
      <c r="I597" s="74"/>
    </row>
    <row r="598" spans="1:9" ht="60">
      <c r="A598" s="62" t="s">
        <v>154</v>
      </c>
      <c r="B598" s="60" t="s">
        <v>727</v>
      </c>
      <c r="C598" s="60" t="s">
        <v>708</v>
      </c>
      <c r="D598" s="60" t="s">
        <v>701</v>
      </c>
      <c r="E598" s="75" t="s">
        <v>152</v>
      </c>
      <c r="F598" s="58"/>
      <c r="G598" s="59">
        <v>600</v>
      </c>
      <c r="H598" s="59"/>
      <c r="I598" s="74"/>
    </row>
    <row r="599" spans="1:9" ht="30">
      <c r="A599" s="62" t="s">
        <v>510</v>
      </c>
      <c r="B599" s="60" t="s">
        <v>727</v>
      </c>
      <c r="C599" s="60" t="s">
        <v>708</v>
      </c>
      <c r="D599" s="60" t="s">
        <v>701</v>
      </c>
      <c r="E599" s="75" t="s">
        <v>152</v>
      </c>
      <c r="F599" s="58">
        <v>600</v>
      </c>
      <c r="G599" s="59">
        <v>600</v>
      </c>
      <c r="H599" s="59"/>
      <c r="I599" s="74"/>
    </row>
    <row r="600" spans="1:9" ht="15">
      <c r="A600" s="62" t="s">
        <v>511</v>
      </c>
      <c r="B600" s="60" t="s">
        <v>727</v>
      </c>
      <c r="C600" s="60" t="s">
        <v>708</v>
      </c>
      <c r="D600" s="60" t="s">
        <v>701</v>
      </c>
      <c r="E600" s="75" t="s">
        <v>152</v>
      </c>
      <c r="F600" s="58">
        <v>610</v>
      </c>
      <c r="G600" s="59">
        <v>100</v>
      </c>
      <c r="H600" s="59"/>
      <c r="I600" s="74"/>
    </row>
    <row r="601" spans="1:9" ht="15">
      <c r="A601" s="62" t="s">
        <v>512</v>
      </c>
      <c r="B601" s="60" t="s">
        <v>727</v>
      </c>
      <c r="C601" s="60" t="s">
        <v>708</v>
      </c>
      <c r="D601" s="60" t="s">
        <v>701</v>
      </c>
      <c r="E601" s="75" t="s">
        <v>152</v>
      </c>
      <c r="F601" s="58">
        <v>620</v>
      </c>
      <c r="G601" s="59">
        <v>500</v>
      </c>
      <c r="H601" s="59"/>
      <c r="I601" s="74"/>
    </row>
    <row r="602" spans="1:9" ht="60">
      <c r="A602" s="55" t="s">
        <v>60</v>
      </c>
      <c r="B602" s="60" t="s">
        <v>727</v>
      </c>
      <c r="C602" s="60" t="s">
        <v>708</v>
      </c>
      <c r="D602" s="60" t="s">
        <v>701</v>
      </c>
      <c r="E602" s="81" t="s">
        <v>515</v>
      </c>
      <c r="F602" s="58"/>
      <c r="G602" s="59">
        <v>370.8</v>
      </c>
      <c r="H602" s="59"/>
      <c r="I602" s="74"/>
    </row>
    <row r="603" spans="1:9" ht="45">
      <c r="A603" s="55" t="s">
        <v>61</v>
      </c>
      <c r="B603" s="60" t="s">
        <v>727</v>
      </c>
      <c r="C603" s="60" t="s">
        <v>708</v>
      </c>
      <c r="D603" s="60" t="s">
        <v>701</v>
      </c>
      <c r="E603" s="81" t="s">
        <v>516</v>
      </c>
      <c r="F603" s="58"/>
      <c r="G603" s="59">
        <v>370.8</v>
      </c>
      <c r="H603" s="59"/>
      <c r="I603" s="74"/>
    </row>
    <row r="604" spans="1:9" ht="30">
      <c r="A604" s="22" t="s">
        <v>283</v>
      </c>
      <c r="B604" s="60" t="s">
        <v>727</v>
      </c>
      <c r="C604" s="60" t="s">
        <v>708</v>
      </c>
      <c r="D604" s="60" t="s">
        <v>701</v>
      </c>
      <c r="E604" s="81" t="s">
        <v>297</v>
      </c>
      <c r="F604" s="58"/>
      <c r="G604" s="59">
        <v>370.8</v>
      </c>
      <c r="H604" s="59"/>
      <c r="I604" s="74"/>
    </row>
    <row r="605" spans="1:9" ht="15">
      <c r="A605" s="22" t="s">
        <v>298</v>
      </c>
      <c r="B605" s="60" t="s">
        <v>727</v>
      </c>
      <c r="C605" s="60" t="s">
        <v>708</v>
      </c>
      <c r="D605" s="60" t="s">
        <v>701</v>
      </c>
      <c r="E605" s="81" t="s">
        <v>299</v>
      </c>
      <c r="F605" s="58"/>
      <c r="G605" s="59">
        <v>370.8</v>
      </c>
      <c r="H605" s="59"/>
      <c r="I605" s="74"/>
    </row>
    <row r="606" spans="1:9" ht="30">
      <c r="A606" s="53" t="s">
        <v>506</v>
      </c>
      <c r="B606" s="60" t="s">
        <v>727</v>
      </c>
      <c r="C606" s="60" t="s">
        <v>708</v>
      </c>
      <c r="D606" s="60" t="s">
        <v>701</v>
      </c>
      <c r="E606" s="81" t="s">
        <v>299</v>
      </c>
      <c r="F606" s="58">
        <v>200</v>
      </c>
      <c r="G606" s="59">
        <v>370.8</v>
      </c>
      <c r="H606" s="59"/>
      <c r="I606" s="74"/>
    </row>
    <row r="607" spans="1:9" ht="30">
      <c r="A607" s="22" t="s">
        <v>505</v>
      </c>
      <c r="B607" s="60" t="s">
        <v>727</v>
      </c>
      <c r="C607" s="60" t="s">
        <v>708</v>
      </c>
      <c r="D607" s="60" t="s">
        <v>701</v>
      </c>
      <c r="E607" s="81" t="s">
        <v>299</v>
      </c>
      <c r="F607" s="58">
        <v>240</v>
      </c>
      <c r="G607" s="59">
        <v>370.8</v>
      </c>
      <c r="H607" s="59"/>
      <c r="I607" s="74"/>
    </row>
    <row r="608" spans="1:9" ht="15">
      <c r="A608" s="22" t="s">
        <v>557</v>
      </c>
      <c r="B608" s="60" t="s">
        <v>727</v>
      </c>
      <c r="C608" s="60" t="s">
        <v>708</v>
      </c>
      <c r="D608" s="60" t="s">
        <v>708</v>
      </c>
      <c r="E608" s="81"/>
      <c r="F608" s="58"/>
      <c r="G608" s="59">
        <v>4242.2</v>
      </c>
      <c r="H608" s="59"/>
      <c r="I608" s="74"/>
    </row>
    <row r="609" spans="1:9" ht="60">
      <c r="A609" s="55" t="s">
        <v>60</v>
      </c>
      <c r="B609" s="60" t="s">
        <v>727</v>
      </c>
      <c r="C609" s="60" t="s">
        <v>708</v>
      </c>
      <c r="D609" s="60" t="s">
        <v>708</v>
      </c>
      <c r="E609" s="81" t="s">
        <v>515</v>
      </c>
      <c r="F609" s="58"/>
      <c r="G609" s="59">
        <v>4242.2</v>
      </c>
      <c r="H609" s="59"/>
      <c r="I609" s="74"/>
    </row>
    <row r="610" spans="1:9" ht="45.75">
      <c r="A610" s="55" t="s">
        <v>20</v>
      </c>
      <c r="B610" s="60" t="s">
        <v>727</v>
      </c>
      <c r="C610" s="60" t="s">
        <v>708</v>
      </c>
      <c r="D610" s="60" t="s">
        <v>708</v>
      </c>
      <c r="E610" s="81" t="s">
        <v>170</v>
      </c>
      <c r="F610" s="58"/>
      <c r="G610" s="59">
        <v>4242.2</v>
      </c>
      <c r="H610" s="59">
        <v>0</v>
      </c>
      <c r="I610" s="74"/>
    </row>
    <row r="611" spans="1:9" ht="60">
      <c r="A611" s="55" t="s">
        <v>177</v>
      </c>
      <c r="B611" s="60" t="s">
        <v>727</v>
      </c>
      <c r="C611" s="60" t="s">
        <v>708</v>
      </c>
      <c r="D611" s="60" t="s">
        <v>708</v>
      </c>
      <c r="E611" s="75" t="s">
        <v>171</v>
      </c>
      <c r="F611" s="58"/>
      <c r="G611" s="59">
        <v>4242.2</v>
      </c>
      <c r="H611" s="59">
        <v>0</v>
      </c>
      <c r="I611" s="74"/>
    </row>
    <row r="612" spans="1:9" ht="30">
      <c r="A612" s="55" t="s">
        <v>162</v>
      </c>
      <c r="B612" s="60" t="s">
        <v>727</v>
      </c>
      <c r="C612" s="60" t="s">
        <v>708</v>
      </c>
      <c r="D612" s="60" t="s">
        <v>708</v>
      </c>
      <c r="E612" s="75" t="s">
        <v>563</v>
      </c>
      <c r="F612" s="58"/>
      <c r="G612" s="59">
        <v>3963.6</v>
      </c>
      <c r="H612" s="59"/>
      <c r="I612" s="74"/>
    </row>
    <row r="613" spans="1:9" ht="30">
      <c r="A613" s="53" t="s">
        <v>506</v>
      </c>
      <c r="B613" s="60" t="s">
        <v>727</v>
      </c>
      <c r="C613" s="60" t="s">
        <v>708</v>
      </c>
      <c r="D613" s="60" t="s">
        <v>708</v>
      </c>
      <c r="E613" s="75" t="s">
        <v>563</v>
      </c>
      <c r="F613" s="58">
        <v>200</v>
      </c>
      <c r="G613" s="59">
        <v>3963.6</v>
      </c>
      <c r="H613" s="59"/>
      <c r="I613" s="74"/>
    </row>
    <row r="614" spans="1:9" ht="30">
      <c r="A614" s="22" t="s">
        <v>505</v>
      </c>
      <c r="B614" s="60" t="s">
        <v>727</v>
      </c>
      <c r="C614" s="60" t="s">
        <v>708</v>
      </c>
      <c r="D614" s="60" t="s">
        <v>708</v>
      </c>
      <c r="E614" s="75" t="s">
        <v>563</v>
      </c>
      <c r="F614" s="58">
        <v>240</v>
      </c>
      <c r="G614" s="59">
        <v>3963.6</v>
      </c>
      <c r="H614" s="59"/>
      <c r="I614" s="74"/>
    </row>
    <row r="615" spans="1:9" ht="30" hidden="1">
      <c r="A615" s="62" t="s">
        <v>510</v>
      </c>
      <c r="B615" s="60" t="s">
        <v>727</v>
      </c>
      <c r="C615" s="60" t="s">
        <v>708</v>
      </c>
      <c r="D615" s="60" t="s">
        <v>708</v>
      </c>
      <c r="E615" s="75" t="s">
        <v>563</v>
      </c>
      <c r="F615" s="58">
        <v>600</v>
      </c>
      <c r="G615" s="59">
        <v>0</v>
      </c>
      <c r="H615" s="59"/>
      <c r="I615" s="74"/>
    </row>
    <row r="616" spans="1:9" ht="15" hidden="1">
      <c r="A616" s="62" t="s">
        <v>512</v>
      </c>
      <c r="B616" s="60" t="s">
        <v>727</v>
      </c>
      <c r="C616" s="60" t="s">
        <v>708</v>
      </c>
      <c r="D616" s="60" t="s">
        <v>708</v>
      </c>
      <c r="E616" s="75" t="s">
        <v>563</v>
      </c>
      <c r="F616" s="58">
        <v>620</v>
      </c>
      <c r="G616" s="59"/>
      <c r="H616" s="59"/>
      <c r="I616" s="74"/>
    </row>
    <row r="617" spans="1:9" ht="30">
      <c r="A617" s="55" t="s">
        <v>110</v>
      </c>
      <c r="B617" s="60" t="s">
        <v>727</v>
      </c>
      <c r="C617" s="60" t="s">
        <v>708</v>
      </c>
      <c r="D617" s="60" t="s">
        <v>708</v>
      </c>
      <c r="E617" s="81" t="s">
        <v>306</v>
      </c>
      <c r="F617" s="58"/>
      <c r="G617" s="59">
        <v>85.9</v>
      </c>
      <c r="H617" s="59"/>
      <c r="I617" s="74"/>
    </row>
    <row r="618" spans="1:9" ht="30">
      <c r="A618" s="53" t="s">
        <v>506</v>
      </c>
      <c r="B618" s="60" t="s">
        <v>727</v>
      </c>
      <c r="C618" s="60" t="s">
        <v>708</v>
      </c>
      <c r="D618" s="60" t="s">
        <v>708</v>
      </c>
      <c r="E618" s="81" t="s">
        <v>306</v>
      </c>
      <c r="F618" s="58">
        <v>200</v>
      </c>
      <c r="G618" s="59">
        <v>85.9</v>
      </c>
      <c r="H618" s="59"/>
      <c r="I618" s="74"/>
    </row>
    <row r="619" spans="1:9" ht="30">
      <c r="A619" s="22" t="s">
        <v>505</v>
      </c>
      <c r="B619" s="60" t="s">
        <v>727</v>
      </c>
      <c r="C619" s="60" t="s">
        <v>708</v>
      </c>
      <c r="D619" s="60" t="s">
        <v>708</v>
      </c>
      <c r="E619" s="81" t="s">
        <v>306</v>
      </c>
      <c r="F619" s="58">
        <v>240</v>
      </c>
      <c r="G619" s="59">
        <v>85.9</v>
      </c>
      <c r="H619" s="59"/>
      <c r="I619" s="74"/>
    </row>
    <row r="620" spans="1:9" ht="30" hidden="1">
      <c r="A620" s="62" t="s">
        <v>510</v>
      </c>
      <c r="B620" s="60" t="s">
        <v>727</v>
      </c>
      <c r="C620" s="60" t="s">
        <v>708</v>
      </c>
      <c r="D620" s="60" t="s">
        <v>708</v>
      </c>
      <c r="E620" s="75" t="s">
        <v>306</v>
      </c>
      <c r="F620" s="58">
        <v>600</v>
      </c>
      <c r="G620" s="59">
        <v>0</v>
      </c>
      <c r="H620" s="59"/>
      <c r="I620" s="74"/>
    </row>
    <row r="621" spans="1:9" ht="15" hidden="1">
      <c r="A621" s="62" t="s">
        <v>511</v>
      </c>
      <c r="B621" s="60" t="s">
        <v>727</v>
      </c>
      <c r="C621" s="60" t="s">
        <v>708</v>
      </c>
      <c r="D621" s="60" t="s">
        <v>708</v>
      </c>
      <c r="E621" s="75" t="s">
        <v>306</v>
      </c>
      <c r="F621" s="58">
        <v>610</v>
      </c>
      <c r="G621" s="59"/>
      <c r="H621" s="59"/>
      <c r="I621" s="74"/>
    </row>
    <row r="622" spans="1:9" ht="15" hidden="1">
      <c r="A622" s="62" t="s">
        <v>512</v>
      </c>
      <c r="B622" s="60" t="s">
        <v>727</v>
      </c>
      <c r="C622" s="60" t="s">
        <v>708</v>
      </c>
      <c r="D622" s="60" t="s">
        <v>708</v>
      </c>
      <c r="E622" s="75" t="s">
        <v>306</v>
      </c>
      <c r="F622" s="58">
        <v>620</v>
      </c>
      <c r="G622" s="59"/>
      <c r="H622" s="59"/>
      <c r="I622" s="74"/>
    </row>
    <row r="623" spans="1:9" ht="30">
      <c r="A623" s="55" t="s">
        <v>163</v>
      </c>
      <c r="B623" s="60" t="s">
        <v>727</v>
      </c>
      <c r="C623" s="60" t="s">
        <v>708</v>
      </c>
      <c r="D623" s="60" t="s">
        <v>708</v>
      </c>
      <c r="E623" s="81" t="s">
        <v>307</v>
      </c>
      <c r="F623" s="58"/>
      <c r="G623" s="59">
        <v>192.7</v>
      </c>
      <c r="H623" s="59"/>
      <c r="I623" s="74"/>
    </row>
    <row r="624" spans="1:9" ht="30">
      <c r="A624" s="53" t="s">
        <v>506</v>
      </c>
      <c r="B624" s="60" t="s">
        <v>727</v>
      </c>
      <c r="C624" s="60" t="s">
        <v>708</v>
      </c>
      <c r="D624" s="60" t="s">
        <v>708</v>
      </c>
      <c r="E624" s="81" t="s">
        <v>307</v>
      </c>
      <c r="F624" s="58">
        <v>200</v>
      </c>
      <c r="G624" s="59">
        <v>192.7</v>
      </c>
      <c r="H624" s="59"/>
      <c r="I624" s="74"/>
    </row>
    <row r="625" spans="1:9" ht="30">
      <c r="A625" s="22" t="s">
        <v>505</v>
      </c>
      <c r="B625" s="60" t="s">
        <v>727</v>
      </c>
      <c r="C625" s="60" t="s">
        <v>708</v>
      </c>
      <c r="D625" s="60" t="s">
        <v>708</v>
      </c>
      <c r="E625" s="81" t="s">
        <v>307</v>
      </c>
      <c r="F625" s="58">
        <v>240</v>
      </c>
      <c r="G625" s="59">
        <v>192.7</v>
      </c>
      <c r="H625" s="59"/>
      <c r="I625" s="74"/>
    </row>
    <row r="626" spans="1:9" ht="15">
      <c r="A626" s="22" t="s">
        <v>558</v>
      </c>
      <c r="B626" s="60" t="s">
        <v>727</v>
      </c>
      <c r="C626" s="60" t="s">
        <v>708</v>
      </c>
      <c r="D626" s="60" t="s">
        <v>706</v>
      </c>
      <c r="E626" s="81"/>
      <c r="F626" s="58"/>
      <c r="G626" s="59">
        <v>69801.6</v>
      </c>
      <c r="H626" s="59">
        <v>1714</v>
      </c>
      <c r="I626" s="59" t="e">
        <f>I627+I670+#REF!</f>
        <v>#REF!</v>
      </c>
    </row>
    <row r="627" spans="1:9" ht="45">
      <c r="A627" s="55" t="s">
        <v>113</v>
      </c>
      <c r="B627" s="60" t="s">
        <v>727</v>
      </c>
      <c r="C627" s="60" t="s">
        <v>708</v>
      </c>
      <c r="D627" s="60" t="s">
        <v>706</v>
      </c>
      <c r="E627" s="81" t="s">
        <v>439</v>
      </c>
      <c r="F627" s="58"/>
      <c r="G627" s="59">
        <v>65380.8</v>
      </c>
      <c r="H627" s="59">
        <v>1714</v>
      </c>
      <c r="I627" s="59">
        <f>I628+I633</f>
        <v>1714</v>
      </c>
    </row>
    <row r="628" spans="1:9" ht="15">
      <c r="A628" s="22" t="s">
        <v>424</v>
      </c>
      <c r="B628" s="60" t="s">
        <v>727</v>
      </c>
      <c r="C628" s="60" t="s">
        <v>708</v>
      </c>
      <c r="D628" s="60" t="s">
        <v>706</v>
      </c>
      <c r="E628" s="81" t="s">
        <v>438</v>
      </c>
      <c r="F628" s="58"/>
      <c r="G628" s="59">
        <v>1714</v>
      </c>
      <c r="H628" s="59">
        <v>1714</v>
      </c>
      <c r="I628" s="59">
        <f>I629</f>
        <v>1714</v>
      </c>
    </row>
    <row r="629" spans="1:9" ht="60">
      <c r="A629" s="22" t="s">
        <v>70</v>
      </c>
      <c r="B629" s="60" t="s">
        <v>727</v>
      </c>
      <c r="C629" s="60" t="s">
        <v>708</v>
      </c>
      <c r="D629" s="60" t="s">
        <v>706</v>
      </c>
      <c r="E629" s="81" t="s">
        <v>69</v>
      </c>
      <c r="F629" s="58"/>
      <c r="G629" s="59">
        <v>1714</v>
      </c>
      <c r="H629" s="59">
        <v>1714</v>
      </c>
      <c r="I629" s="59">
        <f>I630</f>
        <v>1714</v>
      </c>
    </row>
    <row r="630" spans="1:9" ht="75">
      <c r="A630" s="22" t="s">
        <v>458</v>
      </c>
      <c r="B630" s="60" t="s">
        <v>727</v>
      </c>
      <c r="C630" s="60" t="s">
        <v>708</v>
      </c>
      <c r="D630" s="60" t="s">
        <v>706</v>
      </c>
      <c r="E630" s="81" t="s">
        <v>108</v>
      </c>
      <c r="F630" s="58"/>
      <c r="G630" s="59">
        <v>1714</v>
      </c>
      <c r="H630" s="59">
        <v>1714</v>
      </c>
      <c r="I630" s="59">
        <f>I631</f>
        <v>1714</v>
      </c>
    </row>
    <row r="631" spans="1:9" ht="60">
      <c r="A631" s="22" t="s">
        <v>538</v>
      </c>
      <c r="B631" s="60" t="s">
        <v>727</v>
      </c>
      <c r="C631" s="60" t="s">
        <v>708</v>
      </c>
      <c r="D631" s="60" t="s">
        <v>706</v>
      </c>
      <c r="E631" s="81" t="s">
        <v>108</v>
      </c>
      <c r="F631" s="58">
        <v>100</v>
      </c>
      <c r="G631" s="59">
        <v>1714</v>
      </c>
      <c r="H631" s="59">
        <v>1714</v>
      </c>
      <c r="I631" s="59">
        <f>I632</f>
        <v>1714</v>
      </c>
    </row>
    <row r="632" spans="1:9" ht="15">
      <c r="A632" s="22" t="s">
        <v>475</v>
      </c>
      <c r="B632" s="60" t="s">
        <v>727</v>
      </c>
      <c r="C632" s="60" t="s">
        <v>708</v>
      </c>
      <c r="D632" s="60" t="s">
        <v>706</v>
      </c>
      <c r="E632" s="81" t="s">
        <v>108</v>
      </c>
      <c r="F632" s="58">
        <v>110</v>
      </c>
      <c r="G632" s="59">
        <v>1714</v>
      </c>
      <c r="H632" s="59">
        <v>1714</v>
      </c>
      <c r="I632" s="59">
        <v>1714</v>
      </c>
    </row>
    <row r="633" spans="1:9" ht="15">
      <c r="A633" s="22" t="s">
        <v>427</v>
      </c>
      <c r="B633" s="60" t="s">
        <v>727</v>
      </c>
      <c r="C633" s="60" t="s">
        <v>708</v>
      </c>
      <c r="D633" s="60" t="s">
        <v>706</v>
      </c>
      <c r="E633" s="81" t="s">
        <v>134</v>
      </c>
      <c r="F633" s="58"/>
      <c r="G633" s="59">
        <v>63666.8</v>
      </c>
      <c r="H633" s="59"/>
      <c r="I633" s="74"/>
    </row>
    <row r="634" spans="1:9" ht="30">
      <c r="A634" s="22" t="s">
        <v>373</v>
      </c>
      <c r="B634" s="60" t="s">
        <v>727</v>
      </c>
      <c r="C634" s="60" t="s">
        <v>708</v>
      </c>
      <c r="D634" s="60" t="s">
        <v>706</v>
      </c>
      <c r="E634" s="81" t="s">
        <v>135</v>
      </c>
      <c r="F634" s="58"/>
      <c r="G634" s="59">
        <v>16690.2</v>
      </c>
      <c r="H634" s="59"/>
      <c r="I634" s="74"/>
    </row>
    <row r="635" spans="1:9" ht="45">
      <c r="A635" s="22" t="s">
        <v>540</v>
      </c>
      <c r="B635" s="60" t="s">
        <v>727</v>
      </c>
      <c r="C635" s="60" t="s">
        <v>708</v>
      </c>
      <c r="D635" s="60" t="s">
        <v>706</v>
      </c>
      <c r="E635" s="81" t="s">
        <v>136</v>
      </c>
      <c r="F635" s="58"/>
      <c r="G635" s="59">
        <v>16690.2</v>
      </c>
      <c r="H635" s="59"/>
      <c r="I635" s="74"/>
    </row>
    <row r="636" spans="1:9" ht="60">
      <c r="A636" s="22" t="s">
        <v>538</v>
      </c>
      <c r="B636" s="60" t="s">
        <v>727</v>
      </c>
      <c r="C636" s="60" t="s">
        <v>708</v>
      </c>
      <c r="D636" s="60" t="s">
        <v>706</v>
      </c>
      <c r="E636" s="81" t="s">
        <v>136</v>
      </c>
      <c r="F636" s="58">
        <v>100</v>
      </c>
      <c r="G636" s="59">
        <v>16674.2</v>
      </c>
      <c r="H636" s="59"/>
      <c r="I636" s="74"/>
    </row>
    <row r="637" spans="1:9" ht="30">
      <c r="A637" s="22" t="s">
        <v>539</v>
      </c>
      <c r="B637" s="60" t="s">
        <v>727</v>
      </c>
      <c r="C637" s="60" t="s">
        <v>708</v>
      </c>
      <c r="D637" s="60" t="s">
        <v>706</v>
      </c>
      <c r="E637" s="81" t="s">
        <v>136</v>
      </c>
      <c r="F637" s="58">
        <v>120</v>
      </c>
      <c r="G637" s="59">
        <v>16674.2</v>
      </c>
      <c r="H637" s="59"/>
      <c r="I637" s="74"/>
    </row>
    <row r="638" spans="1:9" ht="30">
      <c r="A638" s="22" t="s">
        <v>506</v>
      </c>
      <c r="B638" s="60" t="s">
        <v>727</v>
      </c>
      <c r="C638" s="60" t="s">
        <v>708</v>
      </c>
      <c r="D638" s="60" t="s">
        <v>706</v>
      </c>
      <c r="E638" s="75" t="s">
        <v>136</v>
      </c>
      <c r="F638" s="58">
        <v>200</v>
      </c>
      <c r="G638" s="59">
        <v>16</v>
      </c>
      <c r="H638" s="59"/>
      <c r="I638" s="74"/>
    </row>
    <row r="639" spans="1:9" ht="30">
      <c r="A639" s="22" t="s">
        <v>505</v>
      </c>
      <c r="B639" s="60" t="s">
        <v>727</v>
      </c>
      <c r="C639" s="60" t="s">
        <v>708</v>
      </c>
      <c r="D639" s="60" t="s">
        <v>706</v>
      </c>
      <c r="E639" s="75" t="s">
        <v>136</v>
      </c>
      <c r="F639" s="58">
        <v>240</v>
      </c>
      <c r="G639" s="59">
        <v>16</v>
      </c>
      <c r="H639" s="59"/>
      <c r="I639" s="74"/>
    </row>
    <row r="640" spans="1:9" ht="30">
      <c r="A640" s="22" t="s">
        <v>139</v>
      </c>
      <c r="B640" s="60" t="s">
        <v>727</v>
      </c>
      <c r="C640" s="60" t="s">
        <v>708</v>
      </c>
      <c r="D640" s="60" t="s">
        <v>706</v>
      </c>
      <c r="E640" s="81" t="s">
        <v>138</v>
      </c>
      <c r="F640" s="58"/>
      <c r="G640" s="59">
        <v>29439</v>
      </c>
      <c r="H640" s="59"/>
      <c r="I640" s="74"/>
    </row>
    <row r="641" spans="1:9" ht="30">
      <c r="A641" s="22" t="s">
        <v>8</v>
      </c>
      <c r="B641" s="60" t="s">
        <v>727</v>
      </c>
      <c r="C641" s="60" t="s">
        <v>708</v>
      </c>
      <c r="D641" s="60" t="s">
        <v>706</v>
      </c>
      <c r="E641" s="81" t="s">
        <v>137</v>
      </c>
      <c r="F641" s="58"/>
      <c r="G641" s="59">
        <v>29439</v>
      </c>
      <c r="H641" s="59"/>
      <c r="I641" s="74"/>
    </row>
    <row r="642" spans="1:9" ht="60">
      <c r="A642" s="22" t="s">
        <v>538</v>
      </c>
      <c r="B642" s="60" t="s">
        <v>727</v>
      </c>
      <c r="C642" s="60" t="s">
        <v>708</v>
      </c>
      <c r="D642" s="60" t="s">
        <v>706</v>
      </c>
      <c r="E642" s="75" t="s">
        <v>137</v>
      </c>
      <c r="F642" s="58">
        <v>100</v>
      </c>
      <c r="G642" s="59">
        <v>27003</v>
      </c>
      <c r="H642" s="59"/>
      <c r="I642" s="74"/>
    </row>
    <row r="643" spans="1:9" ht="15">
      <c r="A643" s="22" t="s">
        <v>475</v>
      </c>
      <c r="B643" s="60" t="s">
        <v>727</v>
      </c>
      <c r="C643" s="60" t="s">
        <v>708</v>
      </c>
      <c r="D643" s="60" t="s">
        <v>706</v>
      </c>
      <c r="E643" s="75" t="s">
        <v>137</v>
      </c>
      <c r="F643" s="58">
        <v>110</v>
      </c>
      <c r="G643" s="59">
        <v>27003</v>
      </c>
      <c r="H643" s="59"/>
      <c r="I643" s="74"/>
    </row>
    <row r="644" spans="1:9" ht="30">
      <c r="A644" s="22" t="s">
        <v>506</v>
      </c>
      <c r="B644" s="60" t="s">
        <v>727</v>
      </c>
      <c r="C644" s="60" t="s">
        <v>708</v>
      </c>
      <c r="D644" s="60" t="s">
        <v>706</v>
      </c>
      <c r="E644" s="75" t="s">
        <v>137</v>
      </c>
      <c r="F644" s="58">
        <v>200</v>
      </c>
      <c r="G644" s="59">
        <v>2436</v>
      </c>
      <c r="H644" s="59"/>
      <c r="I644" s="74"/>
    </row>
    <row r="645" spans="1:9" ht="30">
      <c r="A645" s="22" t="s">
        <v>507</v>
      </c>
      <c r="B645" s="60" t="s">
        <v>727</v>
      </c>
      <c r="C645" s="60" t="s">
        <v>708</v>
      </c>
      <c r="D645" s="60" t="s">
        <v>706</v>
      </c>
      <c r="E645" s="75" t="s">
        <v>137</v>
      </c>
      <c r="F645" s="58">
        <v>240</v>
      </c>
      <c r="G645" s="59">
        <v>2436</v>
      </c>
      <c r="H645" s="59"/>
      <c r="I645" s="74"/>
    </row>
    <row r="646" spans="1:9" ht="45">
      <c r="A646" s="22" t="s">
        <v>428</v>
      </c>
      <c r="B646" s="60" t="s">
        <v>727</v>
      </c>
      <c r="C646" s="60" t="s">
        <v>708</v>
      </c>
      <c r="D646" s="60" t="s">
        <v>706</v>
      </c>
      <c r="E646" s="81" t="s">
        <v>141</v>
      </c>
      <c r="F646" s="58"/>
      <c r="G646" s="59">
        <v>10756</v>
      </c>
      <c r="H646" s="59"/>
      <c r="I646" s="74"/>
    </row>
    <row r="647" spans="1:9" ht="15">
      <c r="A647" s="22" t="s">
        <v>376</v>
      </c>
      <c r="B647" s="60" t="s">
        <v>727</v>
      </c>
      <c r="C647" s="60" t="s">
        <v>708</v>
      </c>
      <c r="D647" s="60" t="s">
        <v>706</v>
      </c>
      <c r="E647" s="75" t="s">
        <v>140</v>
      </c>
      <c r="F647" s="58"/>
      <c r="G647" s="59">
        <v>756</v>
      </c>
      <c r="H647" s="59"/>
      <c r="I647" s="74"/>
    </row>
    <row r="648" spans="1:9" ht="30" hidden="1">
      <c r="A648" s="22" t="s">
        <v>506</v>
      </c>
      <c r="B648" s="60" t="s">
        <v>727</v>
      </c>
      <c r="C648" s="60" t="s">
        <v>708</v>
      </c>
      <c r="D648" s="60" t="s">
        <v>706</v>
      </c>
      <c r="E648" s="75" t="s">
        <v>140</v>
      </c>
      <c r="F648" s="58">
        <v>200</v>
      </c>
      <c r="G648" s="59">
        <v>0</v>
      </c>
      <c r="H648" s="59"/>
      <c r="I648" s="74"/>
    </row>
    <row r="649" spans="1:9" ht="30" hidden="1">
      <c r="A649" s="22" t="s">
        <v>505</v>
      </c>
      <c r="B649" s="60" t="s">
        <v>727</v>
      </c>
      <c r="C649" s="60" t="s">
        <v>708</v>
      </c>
      <c r="D649" s="60" t="s">
        <v>706</v>
      </c>
      <c r="E649" s="75" t="s">
        <v>140</v>
      </c>
      <c r="F649" s="58">
        <v>240</v>
      </c>
      <c r="G649" s="59"/>
      <c r="H649" s="59"/>
      <c r="I649" s="74"/>
    </row>
    <row r="650" spans="1:9" ht="15">
      <c r="A650" s="22" t="s">
        <v>533</v>
      </c>
      <c r="B650" s="60" t="s">
        <v>727</v>
      </c>
      <c r="C650" s="60" t="s">
        <v>708</v>
      </c>
      <c r="D650" s="60" t="s">
        <v>706</v>
      </c>
      <c r="E650" s="75" t="s">
        <v>140</v>
      </c>
      <c r="F650" s="58">
        <v>300</v>
      </c>
      <c r="G650" s="59">
        <v>756</v>
      </c>
      <c r="H650" s="59"/>
      <c r="I650" s="74"/>
    </row>
    <row r="651" spans="1:9" ht="30">
      <c r="A651" s="22" t="s">
        <v>102</v>
      </c>
      <c r="B651" s="60" t="s">
        <v>727</v>
      </c>
      <c r="C651" s="60" t="s">
        <v>708</v>
      </c>
      <c r="D651" s="60" t="s">
        <v>706</v>
      </c>
      <c r="E651" s="75" t="s">
        <v>140</v>
      </c>
      <c r="F651" s="58">
        <v>320</v>
      </c>
      <c r="G651" s="59">
        <v>756</v>
      </c>
      <c r="H651" s="59"/>
      <c r="I651" s="74"/>
    </row>
    <row r="652" spans="1:9" ht="60">
      <c r="A652" s="22" t="s">
        <v>26</v>
      </c>
      <c r="B652" s="60" t="s">
        <v>727</v>
      </c>
      <c r="C652" s="60" t="s">
        <v>708</v>
      </c>
      <c r="D652" s="60" t="s">
        <v>706</v>
      </c>
      <c r="E652" s="75" t="s">
        <v>142</v>
      </c>
      <c r="F652" s="58"/>
      <c r="G652" s="59">
        <v>10000</v>
      </c>
      <c r="H652" s="59"/>
      <c r="I652" s="74"/>
    </row>
    <row r="653" spans="1:9" ht="30" hidden="1">
      <c r="A653" s="22" t="s">
        <v>505</v>
      </c>
      <c r="B653" s="60" t="s">
        <v>727</v>
      </c>
      <c r="C653" s="60" t="s">
        <v>708</v>
      </c>
      <c r="D653" s="60" t="s">
        <v>706</v>
      </c>
      <c r="E653" s="75" t="s">
        <v>142</v>
      </c>
      <c r="F653" s="58">
        <v>200</v>
      </c>
      <c r="G653" s="59">
        <v>0</v>
      </c>
      <c r="H653" s="59"/>
      <c r="I653" s="74"/>
    </row>
    <row r="654" spans="1:9" ht="15" hidden="1">
      <c r="A654" s="22" t="s">
        <v>533</v>
      </c>
      <c r="B654" s="60" t="s">
        <v>727</v>
      </c>
      <c r="C654" s="60" t="s">
        <v>708</v>
      </c>
      <c r="D654" s="60" t="s">
        <v>706</v>
      </c>
      <c r="E654" s="75" t="s">
        <v>142</v>
      </c>
      <c r="F654" s="58">
        <v>240</v>
      </c>
      <c r="G654" s="59"/>
      <c r="H654" s="59"/>
      <c r="I654" s="74"/>
    </row>
    <row r="655" spans="1:9" ht="15">
      <c r="A655" s="22" t="s">
        <v>533</v>
      </c>
      <c r="B655" s="60" t="s">
        <v>727</v>
      </c>
      <c r="C655" s="60" t="s">
        <v>708</v>
      </c>
      <c r="D655" s="60" t="s">
        <v>706</v>
      </c>
      <c r="E655" s="75" t="s">
        <v>142</v>
      </c>
      <c r="F655" s="58">
        <v>300</v>
      </c>
      <c r="G655" s="59">
        <v>10000</v>
      </c>
      <c r="H655" s="59"/>
      <c r="I655" s="74"/>
    </row>
    <row r="656" spans="1:9" ht="30">
      <c r="A656" s="22" t="s">
        <v>102</v>
      </c>
      <c r="B656" s="60" t="s">
        <v>727</v>
      </c>
      <c r="C656" s="60" t="s">
        <v>708</v>
      </c>
      <c r="D656" s="60" t="s">
        <v>706</v>
      </c>
      <c r="E656" s="75" t="s">
        <v>142</v>
      </c>
      <c r="F656" s="58">
        <v>320</v>
      </c>
      <c r="G656" s="59">
        <v>10000</v>
      </c>
      <c r="H656" s="59"/>
      <c r="I656" s="74"/>
    </row>
    <row r="657" spans="1:9" ht="15">
      <c r="A657" s="22" t="s">
        <v>27</v>
      </c>
      <c r="B657" s="60" t="s">
        <v>727</v>
      </c>
      <c r="C657" s="60" t="s">
        <v>708</v>
      </c>
      <c r="D657" s="60" t="s">
        <v>706</v>
      </c>
      <c r="E657" s="81" t="s">
        <v>143</v>
      </c>
      <c r="F657" s="58"/>
      <c r="G657" s="59">
        <v>1220.4</v>
      </c>
      <c r="H657" s="59"/>
      <c r="I657" s="74"/>
    </row>
    <row r="658" spans="1:9" ht="15">
      <c r="A658" s="22" t="s">
        <v>146</v>
      </c>
      <c r="B658" s="60" t="s">
        <v>727</v>
      </c>
      <c r="C658" s="60" t="s">
        <v>708</v>
      </c>
      <c r="D658" s="60" t="s">
        <v>706</v>
      </c>
      <c r="E658" s="81" t="s">
        <v>144</v>
      </c>
      <c r="F658" s="58"/>
      <c r="G658" s="59">
        <v>766.4</v>
      </c>
      <c r="H658" s="59"/>
      <c r="I658" s="74"/>
    </row>
    <row r="659" spans="1:9" ht="30">
      <c r="A659" s="22" t="s">
        <v>506</v>
      </c>
      <c r="B659" s="60" t="s">
        <v>727</v>
      </c>
      <c r="C659" s="60" t="s">
        <v>708</v>
      </c>
      <c r="D659" s="60" t="s">
        <v>706</v>
      </c>
      <c r="E659" s="75" t="s">
        <v>144</v>
      </c>
      <c r="F659" s="58">
        <v>200</v>
      </c>
      <c r="G659" s="59">
        <v>766.4</v>
      </c>
      <c r="H659" s="59"/>
      <c r="I659" s="74"/>
    </row>
    <row r="660" spans="1:9" ht="30">
      <c r="A660" s="22" t="s">
        <v>507</v>
      </c>
      <c r="B660" s="60" t="s">
        <v>727</v>
      </c>
      <c r="C660" s="60" t="s">
        <v>708</v>
      </c>
      <c r="D660" s="60" t="s">
        <v>706</v>
      </c>
      <c r="E660" s="81" t="s">
        <v>144</v>
      </c>
      <c r="F660" s="58">
        <v>240</v>
      </c>
      <c r="G660" s="59">
        <v>766.4</v>
      </c>
      <c r="H660" s="59"/>
      <c r="I660" s="74"/>
    </row>
    <row r="661" spans="1:9" ht="60">
      <c r="A661" s="62" t="s">
        <v>150</v>
      </c>
      <c r="B661" s="60" t="s">
        <v>727</v>
      </c>
      <c r="C661" s="60" t="s">
        <v>708</v>
      </c>
      <c r="D661" s="60" t="s">
        <v>706</v>
      </c>
      <c r="E661" s="81" t="s">
        <v>148</v>
      </c>
      <c r="F661" s="58"/>
      <c r="G661" s="59">
        <v>454</v>
      </c>
      <c r="H661" s="59"/>
      <c r="I661" s="74"/>
    </row>
    <row r="662" spans="1:9" ht="30">
      <c r="A662" s="22" t="s">
        <v>506</v>
      </c>
      <c r="B662" s="60" t="s">
        <v>727</v>
      </c>
      <c r="C662" s="60" t="s">
        <v>708</v>
      </c>
      <c r="D662" s="60" t="s">
        <v>706</v>
      </c>
      <c r="E662" s="81" t="s">
        <v>148</v>
      </c>
      <c r="F662" s="58">
        <v>200</v>
      </c>
      <c r="G662" s="59">
        <v>454</v>
      </c>
      <c r="H662" s="59"/>
      <c r="I662" s="74"/>
    </row>
    <row r="663" spans="1:9" ht="30">
      <c r="A663" s="22" t="s">
        <v>507</v>
      </c>
      <c r="B663" s="60" t="s">
        <v>727</v>
      </c>
      <c r="C663" s="60" t="s">
        <v>708</v>
      </c>
      <c r="D663" s="60" t="s">
        <v>706</v>
      </c>
      <c r="E663" s="81" t="s">
        <v>148</v>
      </c>
      <c r="F663" s="58">
        <v>240</v>
      </c>
      <c r="G663" s="59">
        <v>454</v>
      </c>
      <c r="H663" s="59"/>
      <c r="I663" s="74"/>
    </row>
    <row r="664" spans="1:9" ht="30">
      <c r="A664" s="22" t="s">
        <v>429</v>
      </c>
      <c r="B664" s="60" t="s">
        <v>727</v>
      </c>
      <c r="C664" s="60" t="s">
        <v>708</v>
      </c>
      <c r="D664" s="60" t="s">
        <v>706</v>
      </c>
      <c r="E664" s="81" t="s">
        <v>145</v>
      </c>
      <c r="F664" s="58"/>
      <c r="G664" s="59">
        <v>5561.2</v>
      </c>
      <c r="H664" s="59"/>
      <c r="I664" s="74"/>
    </row>
    <row r="665" spans="1:9" ht="30">
      <c r="A665" s="22" t="s">
        <v>506</v>
      </c>
      <c r="B665" s="60" t="s">
        <v>727</v>
      </c>
      <c r="C665" s="60" t="s">
        <v>708</v>
      </c>
      <c r="D665" s="60" t="s">
        <v>706</v>
      </c>
      <c r="E665" s="75" t="s">
        <v>149</v>
      </c>
      <c r="F665" s="58">
        <v>200</v>
      </c>
      <c r="G665" s="59">
        <v>1138.2</v>
      </c>
      <c r="H665" s="59"/>
      <c r="I665" s="74"/>
    </row>
    <row r="666" spans="1:9" ht="30">
      <c r="A666" s="22" t="s">
        <v>507</v>
      </c>
      <c r="B666" s="60" t="s">
        <v>727</v>
      </c>
      <c r="C666" s="60" t="s">
        <v>708</v>
      </c>
      <c r="D666" s="60" t="s">
        <v>706</v>
      </c>
      <c r="E666" s="75" t="s">
        <v>149</v>
      </c>
      <c r="F666" s="58">
        <v>240</v>
      </c>
      <c r="G666" s="59">
        <v>1138.2</v>
      </c>
      <c r="H666" s="59"/>
      <c r="I666" s="74"/>
    </row>
    <row r="667" spans="1:9" ht="30">
      <c r="A667" s="62" t="s">
        <v>510</v>
      </c>
      <c r="B667" s="60" t="s">
        <v>727</v>
      </c>
      <c r="C667" s="60" t="s">
        <v>708</v>
      </c>
      <c r="D667" s="60" t="s">
        <v>706</v>
      </c>
      <c r="E667" s="75" t="s">
        <v>149</v>
      </c>
      <c r="F667" s="58">
        <v>600</v>
      </c>
      <c r="G667" s="59">
        <v>4423</v>
      </c>
      <c r="H667" s="59"/>
      <c r="I667" s="74"/>
    </row>
    <row r="668" spans="1:9" ht="15">
      <c r="A668" s="62" t="s">
        <v>511</v>
      </c>
      <c r="B668" s="60" t="s">
        <v>727</v>
      </c>
      <c r="C668" s="60" t="s">
        <v>708</v>
      </c>
      <c r="D668" s="60" t="s">
        <v>706</v>
      </c>
      <c r="E668" s="75" t="s">
        <v>149</v>
      </c>
      <c r="F668" s="58">
        <v>610</v>
      </c>
      <c r="G668" s="59">
        <v>1106</v>
      </c>
      <c r="H668" s="59"/>
      <c r="I668" s="74"/>
    </row>
    <row r="669" spans="1:9" ht="15">
      <c r="A669" s="62" t="s">
        <v>512</v>
      </c>
      <c r="B669" s="60" t="s">
        <v>727</v>
      </c>
      <c r="C669" s="60" t="s">
        <v>708</v>
      </c>
      <c r="D669" s="60" t="s">
        <v>706</v>
      </c>
      <c r="E669" s="75" t="s">
        <v>149</v>
      </c>
      <c r="F669" s="58">
        <v>620</v>
      </c>
      <c r="G669" s="59">
        <v>3317</v>
      </c>
      <c r="H669" s="59"/>
      <c r="I669" s="74"/>
    </row>
    <row r="670" spans="1:9" ht="45">
      <c r="A670" s="55" t="s">
        <v>116</v>
      </c>
      <c r="B670" s="60" t="s">
        <v>727</v>
      </c>
      <c r="C670" s="60" t="s">
        <v>708</v>
      </c>
      <c r="D670" s="60" t="s">
        <v>706</v>
      </c>
      <c r="E670" s="81" t="s">
        <v>209</v>
      </c>
      <c r="F670" s="58"/>
      <c r="G670" s="59">
        <v>4420.8</v>
      </c>
      <c r="H670" s="59"/>
      <c r="I670" s="74"/>
    </row>
    <row r="671" spans="1:9" ht="30">
      <c r="A671" s="55" t="s">
        <v>362</v>
      </c>
      <c r="B671" s="60" t="s">
        <v>727</v>
      </c>
      <c r="C671" s="60" t="s">
        <v>708</v>
      </c>
      <c r="D671" s="60" t="s">
        <v>706</v>
      </c>
      <c r="E671" s="81" t="s">
        <v>219</v>
      </c>
      <c r="F671" s="58"/>
      <c r="G671" s="59">
        <v>4420.8</v>
      </c>
      <c r="H671" s="59"/>
      <c r="I671" s="74"/>
    </row>
    <row r="672" spans="1:9" ht="15">
      <c r="A672" s="55" t="s">
        <v>436</v>
      </c>
      <c r="B672" s="60" t="s">
        <v>727</v>
      </c>
      <c r="C672" s="60" t="s">
        <v>708</v>
      </c>
      <c r="D672" s="60" t="s">
        <v>706</v>
      </c>
      <c r="E672" s="75" t="s">
        <v>221</v>
      </c>
      <c r="F672" s="58"/>
      <c r="G672" s="59">
        <v>4420.8</v>
      </c>
      <c r="H672" s="59"/>
      <c r="I672" s="74"/>
    </row>
    <row r="673" spans="1:9" ht="30">
      <c r="A673" s="22" t="s">
        <v>365</v>
      </c>
      <c r="B673" s="60" t="s">
        <v>727</v>
      </c>
      <c r="C673" s="60" t="s">
        <v>708</v>
      </c>
      <c r="D673" s="60" t="s">
        <v>706</v>
      </c>
      <c r="E673" s="75" t="s">
        <v>222</v>
      </c>
      <c r="F673" s="58"/>
      <c r="G673" s="59">
        <v>92</v>
      </c>
      <c r="H673" s="59"/>
      <c r="I673" s="74"/>
    </row>
    <row r="674" spans="1:9" ht="30">
      <c r="A674" s="22" t="s">
        <v>506</v>
      </c>
      <c r="B674" s="60" t="s">
        <v>727</v>
      </c>
      <c r="C674" s="60" t="s">
        <v>708</v>
      </c>
      <c r="D674" s="60" t="s">
        <v>706</v>
      </c>
      <c r="E674" s="75" t="s">
        <v>222</v>
      </c>
      <c r="F674" s="58">
        <v>200</v>
      </c>
      <c r="G674" s="59">
        <v>92</v>
      </c>
      <c r="H674" s="59"/>
      <c r="I674" s="74"/>
    </row>
    <row r="675" spans="1:9" ht="30">
      <c r="A675" s="22" t="s">
        <v>507</v>
      </c>
      <c r="B675" s="60" t="s">
        <v>727</v>
      </c>
      <c r="C675" s="60" t="s">
        <v>708</v>
      </c>
      <c r="D675" s="60" t="s">
        <v>706</v>
      </c>
      <c r="E675" s="75" t="s">
        <v>222</v>
      </c>
      <c r="F675" s="58">
        <v>240</v>
      </c>
      <c r="G675" s="59">
        <v>92</v>
      </c>
      <c r="H675" s="59"/>
      <c r="I675" s="74"/>
    </row>
    <row r="676" spans="1:9" ht="30">
      <c r="A676" s="22" t="s">
        <v>366</v>
      </c>
      <c r="B676" s="60" t="s">
        <v>727</v>
      </c>
      <c r="C676" s="60" t="s">
        <v>708</v>
      </c>
      <c r="D676" s="60" t="s">
        <v>706</v>
      </c>
      <c r="E676" s="75" t="s">
        <v>223</v>
      </c>
      <c r="F676" s="58"/>
      <c r="G676" s="59">
        <v>520.8</v>
      </c>
      <c r="H676" s="59"/>
      <c r="I676" s="74"/>
    </row>
    <row r="677" spans="1:9" ht="60">
      <c r="A677" s="22" t="s">
        <v>538</v>
      </c>
      <c r="B677" s="60" t="s">
        <v>727</v>
      </c>
      <c r="C677" s="60" t="s">
        <v>708</v>
      </c>
      <c r="D677" s="60" t="s">
        <v>706</v>
      </c>
      <c r="E677" s="75" t="s">
        <v>223</v>
      </c>
      <c r="F677" s="58">
        <v>100</v>
      </c>
      <c r="G677" s="59">
        <v>520.8</v>
      </c>
      <c r="H677" s="59"/>
      <c r="I677" s="74"/>
    </row>
    <row r="678" spans="1:9" ht="30">
      <c r="A678" s="22" t="s">
        <v>539</v>
      </c>
      <c r="B678" s="60" t="s">
        <v>727</v>
      </c>
      <c r="C678" s="60" t="s">
        <v>708</v>
      </c>
      <c r="D678" s="60" t="s">
        <v>706</v>
      </c>
      <c r="E678" s="75" t="s">
        <v>223</v>
      </c>
      <c r="F678" s="58">
        <v>120</v>
      </c>
      <c r="G678" s="59">
        <v>520.8</v>
      </c>
      <c r="H678" s="59"/>
      <c r="I678" s="74"/>
    </row>
    <row r="679" spans="1:9" ht="30">
      <c r="A679" s="22" t="s">
        <v>367</v>
      </c>
      <c r="B679" s="60" t="s">
        <v>727</v>
      </c>
      <c r="C679" s="60" t="s">
        <v>708</v>
      </c>
      <c r="D679" s="60" t="s">
        <v>706</v>
      </c>
      <c r="E679" s="75" t="s">
        <v>224</v>
      </c>
      <c r="F679" s="58"/>
      <c r="G679" s="59">
        <v>3068</v>
      </c>
      <c r="H679" s="59"/>
      <c r="I679" s="74"/>
    </row>
    <row r="680" spans="1:9" ht="60">
      <c r="A680" s="22" t="s">
        <v>538</v>
      </c>
      <c r="B680" s="60" t="s">
        <v>727</v>
      </c>
      <c r="C680" s="60" t="s">
        <v>708</v>
      </c>
      <c r="D680" s="60" t="s">
        <v>706</v>
      </c>
      <c r="E680" s="75" t="s">
        <v>224</v>
      </c>
      <c r="F680" s="58">
        <v>100</v>
      </c>
      <c r="G680" s="59">
        <v>3068</v>
      </c>
      <c r="H680" s="59"/>
      <c r="I680" s="74"/>
    </row>
    <row r="681" spans="1:9" ht="30">
      <c r="A681" s="22" t="s">
        <v>539</v>
      </c>
      <c r="B681" s="60" t="s">
        <v>727</v>
      </c>
      <c r="C681" s="60" t="s">
        <v>708</v>
      </c>
      <c r="D681" s="60" t="s">
        <v>706</v>
      </c>
      <c r="E681" s="75" t="s">
        <v>224</v>
      </c>
      <c r="F681" s="58">
        <v>120</v>
      </c>
      <c r="G681" s="59">
        <v>3068</v>
      </c>
      <c r="H681" s="59"/>
      <c r="I681" s="74"/>
    </row>
    <row r="682" spans="1:9" ht="15">
      <c r="A682" s="22" t="s">
        <v>368</v>
      </c>
      <c r="B682" s="60" t="s">
        <v>727</v>
      </c>
      <c r="C682" s="60" t="s">
        <v>708</v>
      </c>
      <c r="D682" s="60" t="s">
        <v>706</v>
      </c>
      <c r="E682" s="75" t="s">
        <v>225</v>
      </c>
      <c r="F682" s="58"/>
      <c r="G682" s="59">
        <v>20</v>
      </c>
      <c r="H682" s="59"/>
      <c r="I682" s="74"/>
    </row>
    <row r="683" spans="1:9" ht="30">
      <c r="A683" s="22" t="s">
        <v>506</v>
      </c>
      <c r="B683" s="60" t="s">
        <v>727</v>
      </c>
      <c r="C683" s="60" t="s">
        <v>708</v>
      </c>
      <c r="D683" s="60" t="s">
        <v>706</v>
      </c>
      <c r="E683" s="75" t="s">
        <v>225</v>
      </c>
      <c r="F683" s="58">
        <v>200</v>
      </c>
      <c r="G683" s="59">
        <v>20</v>
      </c>
      <c r="H683" s="59"/>
      <c r="I683" s="74"/>
    </row>
    <row r="684" spans="1:9" ht="30">
      <c r="A684" s="22" t="s">
        <v>507</v>
      </c>
      <c r="B684" s="60" t="s">
        <v>727</v>
      </c>
      <c r="C684" s="60" t="s">
        <v>708</v>
      </c>
      <c r="D684" s="60" t="s">
        <v>706</v>
      </c>
      <c r="E684" s="75" t="s">
        <v>225</v>
      </c>
      <c r="F684" s="58">
        <v>240</v>
      </c>
      <c r="G684" s="59">
        <v>20</v>
      </c>
      <c r="H684" s="59"/>
      <c r="I684" s="74"/>
    </row>
    <row r="685" spans="1:9" ht="30">
      <c r="A685" s="22" t="s">
        <v>437</v>
      </c>
      <c r="B685" s="60" t="s">
        <v>727</v>
      </c>
      <c r="C685" s="60" t="s">
        <v>708</v>
      </c>
      <c r="D685" s="60" t="s">
        <v>706</v>
      </c>
      <c r="E685" s="75" t="s">
        <v>226</v>
      </c>
      <c r="F685" s="58"/>
      <c r="G685" s="59">
        <v>40</v>
      </c>
      <c r="H685" s="59"/>
      <c r="I685" s="74"/>
    </row>
    <row r="686" spans="1:9" ht="30">
      <c r="A686" s="22" t="s">
        <v>506</v>
      </c>
      <c r="B686" s="60" t="s">
        <v>727</v>
      </c>
      <c r="C686" s="60" t="s">
        <v>708</v>
      </c>
      <c r="D686" s="60" t="s">
        <v>706</v>
      </c>
      <c r="E686" s="75" t="s">
        <v>226</v>
      </c>
      <c r="F686" s="58">
        <v>200</v>
      </c>
      <c r="G686" s="59">
        <v>40</v>
      </c>
      <c r="H686" s="59"/>
      <c r="I686" s="74"/>
    </row>
    <row r="687" spans="1:9" ht="30">
      <c r="A687" s="22" t="s">
        <v>507</v>
      </c>
      <c r="B687" s="60" t="s">
        <v>727</v>
      </c>
      <c r="C687" s="60" t="s">
        <v>708</v>
      </c>
      <c r="D687" s="60" t="s">
        <v>706</v>
      </c>
      <c r="E687" s="75" t="s">
        <v>226</v>
      </c>
      <c r="F687" s="58">
        <v>240</v>
      </c>
      <c r="G687" s="59">
        <v>40</v>
      </c>
      <c r="H687" s="59"/>
      <c r="I687" s="74"/>
    </row>
    <row r="688" spans="1:9" ht="30">
      <c r="A688" s="22" t="s">
        <v>227</v>
      </c>
      <c r="B688" s="60" t="s">
        <v>727</v>
      </c>
      <c r="C688" s="60" t="s">
        <v>708</v>
      </c>
      <c r="D688" s="60" t="s">
        <v>706</v>
      </c>
      <c r="E688" s="81" t="s">
        <v>228</v>
      </c>
      <c r="F688" s="58"/>
      <c r="G688" s="59">
        <v>10</v>
      </c>
      <c r="H688" s="59"/>
      <c r="I688" s="74"/>
    </row>
    <row r="689" spans="1:9" ht="30">
      <c r="A689" s="22" t="s">
        <v>506</v>
      </c>
      <c r="B689" s="60" t="s">
        <v>727</v>
      </c>
      <c r="C689" s="60" t="s">
        <v>708</v>
      </c>
      <c r="D689" s="60" t="s">
        <v>706</v>
      </c>
      <c r="E689" s="81" t="s">
        <v>228</v>
      </c>
      <c r="F689" s="58">
        <v>200</v>
      </c>
      <c r="G689" s="59">
        <v>10</v>
      </c>
      <c r="H689" s="59"/>
      <c r="I689" s="74"/>
    </row>
    <row r="690" spans="1:9" ht="30">
      <c r="A690" s="22" t="s">
        <v>507</v>
      </c>
      <c r="B690" s="60" t="s">
        <v>727</v>
      </c>
      <c r="C690" s="60" t="s">
        <v>708</v>
      </c>
      <c r="D690" s="60" t="s">
        <v>706</v>
      </c>
      <c r="E690" s="81" t="s">
        <v>228</v>
      </c>
      <c r="F690" s="58">
        <v>240</v>
      </c>
      <c r="G690" s="59">
        <v>10</v>
      </c>
      <c r="H690" s="59"/>
      <c r="I690" s="74"/>
    </row>
    <row r="691" spans="1:9" ht="30">
      <c r="A691" s="22" t="s">
        <v>369</v>
      </c>
      <c r="B691" s="60" t="s">
        <v>727</v>
      </c>
      <c r="C691" s="60" t="s">
        <v>708</v>
      </c>
      <c r="D691" s="60" t="s">
        <v>706</v>
      </c>
      <c r="E691" s="75" t="s">
        <v>229</v>
      </c>
      <c r="F691" s="58"/>
      <c r="G691" s="59">
        <v>670</v>
      </c>
      <c r="H691" s="59"/>
      <c r="I691" s="74"/>
    </row>
    <row r="692" spans="1:9" ht="30">
      <c r="A692" s="22" t="s">
        <v>506</v>
      </c>
      <c r="B692" s="60" t="s">
        <v>727</v>
      </c>
      <c r="C692" s="60" t="s">
        <v>708</v>
      </c>
      <c r="D692" s="60" t="s">
        <v>706</v>
      </c>
      <c r="E692" s="75" t="s">
        <v>229</v>
      </c>
      <c r="F692" s="58">
        <v>200</v>
      </c>
      <c r="G692" s="59">
        <v>670</v>
      </c>
      <c r="H692" s="59"/>
      <c r="I692" s="74"/>
    </row>
    <row r="693" spans="1:9" ht="30">
      <c r="A693" s="22" t="s">
        <v>507</v>
      </c>
      <c r="B693" s="60" t="s">
        <v>727</v>
      </c>
      <c r="C693" s="60" t="s">
        <v>708</v>
      </c>
      <c r="D693" s="60" t="s">
        <v>706</v>
      </c>
      <c r="E693" s="75" t="s">
        <v>229</v>
      </c>
      <c r="F693" s="58">
        <v>240</v>
      </c>
      <c r="G693" s="59">
        <v>670</v>
      </c>
      <c r="H693" s="59"/>
      <c r="I693" s="74"/>
    </row>
    <row r="694" spans="1:9" ht="15">
      <c r="A694" s="57" t="s">
        <v>550</v>
      </c>
      <c r="B694" s="60" t="s">
        <v>727</v>
      </c>
      <c r="C694" s="60" t="s">
        <v>707</v>
      </c>
      <c r="D694" s="60"/>
      <c r="E694" s="81"/>
      <c r="F694" s="58"/>
      <c r="G694" s="59">
        <v>34361.3</v>
      </c>
      <c r="H694" s="59">
        <v>33968</v>
      </c>
      <c r="I694" s="59" t="e">
        <f>I702+#REF!+I695</f>
        <v>#REF!</v>
      </c>
    </row>
    <row r="695" spans="1:9" ht="15">
      <c r="A695" s="57" t="s">
        <v>686</v>
      </c>
      <c r="B695" s="60" t="s">
        <v>727</v>
      </c>
      <c r="C695" s="60" t="s">
        <v>707</v>
      </c>
      <c r="D695" s="60" t="s">
        <v>705</v>
      </c>
      <c r="E695" s="81"/>
      <c r="F695" s="58"/>
      <c r="G695" s="59">
        <v>393.3</v>
      </c>
      <c r="H695" s="59"/>
      <c r="I695" s="74"/>
    </row>
    <row r="696" spans="1:9" ht="45">
      <c r="A696" s="65" t="s">
        <v>119</v>
      </c>
      <c r="B696" s="60" t="s">
        <v>727</v>
      </c>
      <c r="C696" s="60" t="s">
        <v>707</v>
      </c>
      <c r="D696" s="60" t="s">
        <v>705</v>
      </c>
      <c r="E696" s="81" t="s">
        <v>515</v>
      </c>
      <c r="F696" s="58"/>
      <c r="G696" s="59">
        <v>393.3</v>
      </c>
      <c r="H696" s="59"/>
      <c r="I696" s="74"/>
    </row>
    <row r="697" spans="1:9" ht="45">
      <c r="A697" s="55" t="s">
        <v>61</v>
      </c>
      <c r="B697" s="60" t="s">
        <v>727</v>
      </c>
      <c r="C697" s="60" t="s">
        <v>707</v>
      </c>
      <c r="D697" s="60" t="s">
        <v>705</v>
      </c>
      <c r="E697" s="81" t="s">
        <v>516</v>
      </c>
      <c r="F697" s="58"/>
      <c r="G697" s="59">
        <v>393.3</v>
      </c>
      <c r="H697" s="59"/>
      <c r="I697" s="74"/>
    </row>
    <row r="698" spans="1:9" ht="30">
      <c r="A698" s="55" t="s">
        <v>407</v>
      </c>
      <c r="B698" s="60" t="s">
        <v>727</v>
      </c>
      <c r="C698" s="60" t="s">
        <v>707</v>
      </c>
      <c r="D698" s="60" t="s">
        <v>705</v>
      </c>
      <c r="E698" s="81" t="s">
        <v>517</v>
      </c>
      <c r="F698" s="58"/>
      <c r="G698" s="59">
        <v>393.3</v>
      </c>
      <c r="H698" s="59"/>
      <c r="I698" s="74"/>
    </row>
    <row r="699" spans="1:9" ht="90">
      <c r="A699" s="22" t="s">
        <v>479</v>
      </c>
      <c r="B699" s="60" t="s">
        <v>727</v>
      </c>
      <c r="C699" s="60" t="s">
        <v>707</v>
      </c>
      <c r="D699" s="60" t="s">
        <v>705</v>
      </c>
      <c r="E699" s="75" t="s">
        <v>526</v>
      </c>
      <c r="F699" s="58"/>
      <c r="G699" s="59">
        <v>393.3</v>
      </c>
      <c r="H699" s="59"/>
      <c r="I699" s="74"/>
    </row>
    <row r="700" spans="1:9" ht="15">
      <c r="A700" s="55" t="s">
        <v>533</v>
      </c>
      <c r="B700" s="60" t="s">
        <v>727</v>
      </c>
      <c r="C700" s="60" t="s">
        <v>707</v>
      </c>
      <c r="D700" s="60" t="s">
        <v>705</v>
      </c>
      <c r="E700" s="75" t="s">
        <v>526</v>
      </c>
      <c r="F700" s="58">
        <v>300</v>
      </c>
      <c r="G700" s="59">
        <v>393.3</v>
      </c>
      <c r="H700" s="59"/>
      <c r="I700" s="74"/>
    </row>
    <row r="701" spans="1:9" ht="15">
      <c r="A701" s="22" t="s">
        <v>167</v>
      </c>
      <c r="B701" s="60" t="s">
        <v>727</v>
      </c>
      <c r="C701" s="60" t="s">
        <v>707</v>
      </c>
      <c r="D701" s="60" t="s">
        <v>705</v>
      </c>
      <c r="E701" s="75" t="s">
        <v>526</v>
      </c>
      <c r="F701" s="58">
        <v>310</v>
      </c>
      <c r="G701" s="59">
        <v>393.3</v>
      </c>
      <c r="H701" s="59"/>
      <c r="I701" s="74"/>
    </row>
    <row r="702" spans="1:9" ht="15">
      <c r="A702" s="57" t="s">
        <v>715</v>
      </c>
      <c r="B702" s="60" t="s">
        <v>727</v>
      </c>
      <c r="C702" s="60" t="s">
        <v>707</v>
      </c>
      <c r="D702" s="60" t="s">
        <v>702</v>
      </c>
      <c r="E702" s="81"/>
      <c r="F702" s="58"/>
      <c r="G702" s="59">
        <v>33968</v>
      </c>
      <c r="H702" s="59">
        <v>33968</v>
      </c>
      <c r="I702" s="59">
        <f>I703</f>
        <v>33968</v>
      </c>
    </row>
    <row r="703" spans="1:9" ht="15">
      <c r="A703" s="57" t="s">
        <v>713</v>
      </c>
      <c r="B703" s="60" t="s">
        <v>727</v>
      </c>
      <c r="C703" s="60" t="s">
        <v>707</v>
      </c>
      <c r="D703" s="60" t="s">
        <v>702</v>
      </c>
      <c r="E703" s="81"/>
      <c r="F703" s="58"/>
      <c r="G703" s="59">
        <v>33968</v>
      </c>
      <c r="H703" s="59">
        <v>33968</v>
      </c>
      <c r="I703" s="59">
        <f>I704</f>
        <v>33968</v>
      </c>
    </row>
    <row r="704" spans="1:9" ht="45">
      <c r="A704" s="55" t="s">
        <v>113</v>
      </c>
      <c r="B704" s="60" t="s">
        <v>727</v>
      </c>
      <c r="C704" s="60" t="s">
        <v>707</v>
      </c>
      <c r="D704" s="60" t="s">
        <v>702</v>
      </c>
      <c r="E704" s="75" t="s">
        <v>439</v>
      </c>
      <c r="F704" s="58"/>
      <c r="G704" s="59">
        <v>33968</v>
      </c>
      <c r="H704" s="59">
        <v>33968</v>
      </c>
      <c r="I704" s="59">
        <f>I705</f>
        <v>33968</v>
      </c>
    </row>
    <row r="705" spans="1:9" ht="15">
      <c r="A705" s="22" t="s">
        <v>424</v>
      </c>
      <c r="B705" s="60" t="s">
        <v>727</v>
      </c>
      <c r="C705" s="60" t="s">
        <v>707</v>
      </c>
      <c r="D705" s="60" t="s">
        <v>702</v>
      </c>
      <c r="E705" s="75" t="s">
        <v>438</v>
      </c>
      <c r="F705" s="58"/>
      <c r="G705" s="59">
        <v>33968</v>
      </c>
      <c r="H705" s="59">
        <v>33968</v>
      </c>
      <c r="I705" s="59">
        <f>I706</f>
        <v>33968</v>
      </c>
    </row>
    <row r="706" spans="1:9" ht="60">
      <c r="A706" s="22" t="s">
        <v>70</v>
      </c>
      <c r="B706" s="60" t="s">
        <v>727</v>
      </c>
      <c r="C706" s="60" t="s">
        <v>707</v>
      </c>
      <c r="D706" s="60" t="s">
        <v>702</v>
      </c>
      <c r="E706" s="75" t="s">
        <v>69</v>
      </c>
      <c r="F706" s="58"/>
      <c r="G706" s="59">
        <v>33968</v>
      </c>
      <c r="H706" s="59">
        <v>33968</v>
      </c>
      <c r="I706" s="59">
        <f>I707</f>
        <v>33968</v>
      </c>
    </row>
    <row r="707" spans="1:9" ht="75">
      <c r="A707" s="22" t="s">
        <v>85</v>
      </c>
      <c r="B707" s="60" t="s">
        <v>727</v>
      </c>
      <c r="C707" s="60" t="s">
        <v>707</v>
      </c>
      <c r="D707" s="60" t="s">
        <v>702</v>
      </c>
      <c r="E707" s="81" t="s">
        <v>108</v>
      </c>
      <c r="F707" s="58"/>
      <c r="G707" s="59">
        <v>33968</v>
      </c>
      <c r="H707" s="59">
        <v>33968</v>
      </c>
      <c r="I707" s="59">
        <f>I708+I710</f>
        <v>33968</v>
      </c>
    </row>
    <row r="708" spans="1:9" ht="30">
      <c r="A708" s="22" t="s">
        <v>506</v>
      </c>
      <c r="B708" s="60" t="s">
        <v>727</v>
      </c>
      <c r="C708" s="60" t="s">
        <v>707</v>
      </c>
      <c r="D708" s="60" t="s">
        <v>702</v>
      </c>
      <c r="E708" s="81" t="s">
        <v>108</v>
      </c>
      <c r="F708" s="58">
        <v>200</v>
      </c>
      <c r="G708" s="59">
        <v>666</v>
      </c>
      <c r="H708" s="59">
        <v>666</v>
      </c>
      <c r="I708" s="59">
        <f>I709</f>
        <v>666</v>
      </c>
    </row>
    <row r="709" spans="1:9" s="47" customFormat="1" ht="30">
      <c r="A709" s="22" t="s">
        <v>507</v>
      </c>
      <c r="B709" s="60" t="s">
        <v>727</v>
      </c>
      <c r="C709" s="60" t="s">
        <v>707</v>
      </c>
      <c r="D709" s="60" t="s">
        <v>702</v>
      </c>
      <c r="E709" s="81" t="s">
        <v>108</v>
      </c>
      <c r="F709" s="58">
        <v>240</v>
      </c>
      <c r="G709" s="59">
        <v>666</v>
      </c>
      <c r="H709" s="59">
        <v>666</v>
      </c>
      <c r="I709" s="59">
        <v>666</v>
      </c>
    </row>
    <row r="710" spans="1:9" s="47" customFormat="1" ht="15">
      <c r="A710" s="22" t="s">
        <v>533</v>
      </c>
      <c r="B710" s="60" t="s">
        <v>727</v>
      </c>
      <c r="C710" s="60" t="s">
        <v>707</v>
      </c>
      <c r="D710" s="60" t="s">
        <v>702</v>
      </c>
      <c r="E710" s="81" t="s">
        <v>108</v>
      </c>
      <c r="F710" s="58">
        <v>300</v>
      </c>
      <c r="G710" s="59">
        <v>33302</v>
      </c>
      <c r="H710" s="59">
        <v>33302</v>
      </c>
      <c r="I710" s="59">
        <f>I711</f>
        <v>33302</v>
      </c>
    </row>
    <row r="711" spans="1:9" s="47" customFormat="1" ht="30">
      <c r="A711" s="22" t="s">
        <v>102</v>
      </c>
      <c r="B711" s="60" t="s">
        <v>727</v>
      </c>
      <c r="C711" s="60" t="s">
        <v>707</v>
      </c>
      <c r="D711" s="60" t="s">
        <v>702</v>
      </c>
      <c r="E711" s="75" t="s">
        <v>108</v>
      </c>
      <c r="F711" s="58">
        <v>320</v>
      </c>
      <c r="G711" s="59">
        <v>33302</v>
      </c>
      <c r="H711" s="59">
        <v>33302</v>
      </c>
      <c r="I711" s="59">
        <v>33302</v>
      </c>
    </row>
    <row r="712" spans="1:9" s="47" customFormat="1" ht="47.25">
      <c r="A712" s="85" t="s">
        <v>156</v>
      </c>
      <c r="B712" s="60" t="s">
        <v>90</v>
      </c>
      <c r="C712" s="60"/>
      <c r="D712" s="60"/>
      <c r="E712" s="81"/>
      <c r="F712" s="58"/>
      <c r="G712" s="59">
        <v>224953.8</v>
      </c>
      <c r="H712" s="59">
        <v>0</v>
      </c>
      <c r="I712" s="130"/>
    </row>
    <row r="713" spans="1:9" s="47" customFormat="1" ht="15">
      <c r="A713" s="22" t="s">
        <v>676</v>
      </c>
      <c r="B713" s="60" t="s">
        <v>90</v>
      </c>
      <c r="C713" s="60" t="s">
        <v>702</v>
      </c>
      <c r="D713" s="60"/>
      <c r="E713" s="81"/>
      <c r="F713" s="58"/>
      <c r="G713" s="59">
        <v>350</v>
      </c>
      <c r="H713" s="59">
        <v>0</v>
      </c>
      <c r="I713" s="130"/>
    </row>
    <row r="714" spans="1:9" s="47" customFormat="1" ht="15">
      <c r="A714" s="53" t="s">
        <v>453</v>
      </c>
      <c r="B714" s="60" t="s">
        <v>90</v>
      </c>
      <c r="C714" s="60" t="s">
        <v>702</v>
      </c>
      <c r="D714" s="60" t="s">
        <v>707</v>
      </c>
      <c r="E714" s="75"/>
      <c r="F714" s="58"/>
      <c r="G714" s="59">
        <v>350</v>
      </c>
      <c r="H714" s="59"/>
      <c r="I714" s="130"/>
    </row>
    <row r="715" spans="1:9" s="47" customFormat="1" ht="45">
      <c r="A715" s="55" t="s">
        <v>116</v>
      </c>
      <c r="B715" s="60" t="s">
        <v>90</v>
      </c>
      <c r="C715" s="60" t="s">
        <v>702</v>
      </c>
      <c r="D715" s="60" t="s">
        <v>707</v>
      </c>
      <c r="E715" s="81" t="s">
        <v>209</v>
      </c>
      <c r="F715" s="58"/>
      <c r="G715" s="59">
        <v>350</v>
      </c>
      <c r="H715" s="59"/>
      <c r="I715" s="130"/>
    </row>
    <row r="716" spans="1:9" s="47" customFormat="1" ht="75">
      <c r="A716" s="57" t="s">
        <v>67</v>
      </c>
      <c r="B716" s="60" t="s">
        <v>90</v>
      </c>
      <c r="C716" s="60" t="s">
        <v>702</v>
      </c>
      <c r="D716" s="60" t="s">
        <v>707</v>
      </c>
      <c r="E716" s="81" t="s">
        <v>234</v>
      </c>
      <c r="F716" s="58"/>
      <c r="G716" s="59">
        <v>350</v>
      </c>
      <c r="H716" s="59"/>
      <c r="I716" s="130"/>
    </row>
    <row r="717" spans="1:9" s="47" customFormat="1" ht="60">
      <c r="A717" s="57" t="s">
        <v>235</v>
      </c>
      <c r="B717" s="60" t="s">
        <v>90</v>
      </c>
      <c r="C717" s="60" t="s">
        <v>702</v>
      </c>
      <c r="D717" s="60" t="s">
        <v>707</v>
      </c>
      <c r="E717" s="81" t="s">
        <v>236</v>
      </c>
      <c r="F717" s="58"/>
      <c r="G717" s="59">
        <v>350</v>
      </c>
      <c r="H717" s="59"/>
      <c r="I717" s="130"/>
    </row>
    <row r="718" spans="1:9" s="47" customFormat="1" ht="30">
      <c r="A718" s="86" t="s">
        <v>506</v>
      </c>
      <c r="B718" s="60" t="s">
        <v>90</v>
      </c>
      <c r="C718" s="60" t="s">
        <v>702</v>
      </c>
      <c r="D718" s="60" t="s">
        <v>707</v>
      </c>
      <c r="E718" s="81" t="s">
        <v>236</v>
      </c>
      <c r="F718" s="58">
        <v>200</v>
      </c>
      <c r="G718" s="59">
        <v>350</v>
      </c>
      <c r="H718" s="59"/>
      <c r="I718" s="130"/>
    </row>
    <row r="719" spans="1:9" s="47" customFormat="1" ht="30">
      <c r="A719" s="57" t="s">
        <v>505</v>
      </c>
      <c r="B719" s="60" t="s">
        <v>90</v>
      </c>
      <c r="C719" s="60" t="s">
        <v>702</v>
      </c>
      <c r="D719" s="60" t="s">
        <v>707</v>
      </c>
      <c r="E719" s="81" t="s">
        <v>236</v>
      </c>
      <c r="F719" s="58">
        <v>240</v>
      </c>
      <c r="G719" s="59">
        <v>350</v>
      </c>
      <c r="H719" s="59"/>
      <c r="I719" s="74"/>
    </row>
    <row r="720" spans="1:9" s="47" customFormat="1" ht="15">
      <c r="A720" s="22" t="s">
        <v>551</v>
      </c>
      <c r="B720" s="60" t="s">
        <v>541</v>
      </c>
      <c r="C720" s="60" t="s">
        <v>708</v>
      </c>
      <c r="D720" s="60"/>
      <c r="E720" s="81"/>
      <c r="F720" s="58"/>
      <c r="G720" s="59">
        <v>50152.3</v>
      </c>
      <c r="H720" s="59">
        <v>0</v>
      </c>
      <c r="I720" s="74"/>
    </row>
    <row r="721" spans="1:9" s="47" customFormat="1" ht="15">
      <c r="A721" s="22" t="s">
        <v>553</v>
      </c>
      <c r="B721" s="60" t="s">
        <v>90</v>
      </c>
      <c r="C721" s="60" t="s">
        <v>708</v>
      </c>
      <c r="D721" s="60" t="s">
        <v>701</v>
      </c>
      <c r="E721" s="81"/>
      <c r="F721" s="58"/>
      <c r="G721" s="59">
        <v>42165.9</v>
      </c>
      <c r="H721" s="59">
        <v>0</v>
      </c>
      <c r="I721" s="130"/>
    </row>
    <row r="722" spans="1:9" s="47" customFormat="1" ht="45">
      <c r="A722" s="102" t="s">
        <v>118</v>
      </c>
      <c r="B722" s="60" t="s">
        <v>90</v>
      </c>
      <c r="C722" s="60" t="s">
        <v>708</v>
      </c>
      <c r="D722" s="60" t="s">
        <v>701</v>
      </c>
      <c r="E722" s="75" t="s">
        <v>404</v>
      </c>
      <c r="F722" s="58"/>
      <c r="G722" s="59">
        <v>38000</v>
      </c>
      <c r="H722" s="59">
        <v>0</v>
      </c>
      <c r="I722" s="130"/>
    </row>
    <row r="723" spans="1:9" s="47" customFormat="1" ht="30">
      <c r="A723" s="62" t="s">
        <v>184</v>
      </c>
      <c r="B723" s="60" t="s">
        <v>90</v>
      </c>
      <c r="C723" s="60" t="s">
        <v>708</v>
      </c>
      <c r="D723" s="60" t="s">
        <v>701</v>
      </c>
      <c r="E723" s="75" t="s">
        <v>45</v>
      </c>
      <c r="F723" s="58"/>
      <c r="G723" s="59">
        <v>38000</v>
      </c>
      <c r="H723" s="59"/>
      <c r="I723" s="130"/>
    </row>
    <row r="724" spans="1:9" s="47" customFormat="1" ht="45">
      <c r="A724" s="22" t="s">
        <v>423</v>
      </c>
      <c r="B724" s="60" t="s">
        <v>90</v>
      </c>
      <c r="C724" s="60" t="s">
        <v>708</v>
      </c>
      <c r="D724" s="60" t="s">
        <v>701</v>
      </c>
      <c r="E724" s="75" t="s">
        <v>46</v>
      </c>
      <c r="F724" s="58"/>
      <c r="G724" s="59">
        <v>38000</v>
      </c>
      <c r="H724" s="59"/>
      <c r="I724" s="130"/>
    </row>
    <row r="725" spans="1:9" s="47" customFormat="1" ht="30">
      <c r="A725" s="62" t="s">
        <v>612</v>
      </c>
      <c r="B725" s="60" t="s">
        <v>90</v>
      </c>
      <c r="C725" s="60" t="s">
        <v>708</v>
      </c>
      <c r="D725" s="60" t="s">
        <v>701</v>
      </c>
      <c r="E725" s="75" t="s">
        <v>47</v>
      </c>
      <c r="F725" s="58"/>
      <c r="G725" s="59">
        <v>38000</v>
      </c>
      <c r="H725" s="59"/>
      <c r="I725" s="130"/>
    </row>
    <row r="726" spans="1:9" s="47" customFormat="1" ht="30">
      <c r="A726" s="62" t="s">
        <v>510</v>
      </c>
      <c r="B726" s="60" t="s">
        <v>90</v>
      </c>
      <c r="C726" s="60" t="s">
        <v>708</v>
      </c>
      <c r="D726" s="60" t="s">
        <v>701</v>
      </c>
      <c r="E726" s="75" t="s">
        <v>47</v>
      </c>
      <c r="F726" s="58">
        <v>600</v>
      </c>
      <c r="G726" s="59">
        <v>38000</v>
      </c>
      <c r="H726" s="59"/>
      <c r="I726" s="130"/>
    </row>
    <row r="727" spans="1:9" s="47" customFormat="1" ht="15">
      <c r="A727" s="62" t="s">
        <v>512</v>
      </c>
      <c r="B727" s="60" t="s">
        <v>90</v>
      </c>
      <c r="C727" s="60" t="s">
        <v>708</v>
      </c>
      <c r="D727" s="60" t="s">
        <v>701</v>
      </c>
      <c r="E727" s="75" t="s">
        <v>47</v>
      </c>
      <c r="F727" s="58">
        <v>620</v>
      </c>
      <c r="G727" s="59">
        <v>38000</v>
      </c>
      <c r="H727" s="59"/>
      <c r="I727" s="130"/>
    </row>
    <row r="728" spans="1:9" s="47" customFormat="1" ht="30">
      <c r="A728" s="55" t="s">
        <v>114</v>
      </c>
      <c r="B728" s="60" t="s">
        <v>90</v>
      </c>
      <c r="C728" s="60" t="s">
        <v>708</v>
      </c>
      <c r="D728" s="60" t="s">
        <v>701</v>
      </c>
      <c r="E728" s="81" t="s">
        <v>645</v>
      </c>
      <c r="F728" s="58"/>
      <c r="G728" s="59">
        <v>4165.9</v>
      </c>
      <c r="H728" s="59"/>
      <c r="I728" s="130"/>
    </row>
    <row r="729" spans="1:9" s="47" customFormat="1" ht="30">
      <c r="A729" s="22" t="s">
        <v>397</v>
      </c>
      <c r="B729" s="60" t="s">
        <v>90</v>
      </c>
      <c r="C729" s="60" t="s">
        <v>708</v>
      </c>
      <c r="D729" s="60" t="s">
        <v>701</v>
      </c>
      <c r="E729" s="81" t="s">
        <v>677</v>
      </c>
      <c r="F729" s="58"/>
      <c r="G729" s="59">
        <v>4165.9</v>
      </c>
      <c r="H729" s="59">
        <v>0</v>
      </c>
      <c r="I729" s="130"/>
    </row>
    <row r="730" spans="1:9" s="47" customFormat="1" ht="30">
      <c r="A730" s="62" t="s">
        <v>344</v>
      </c>
      <c r="B730" s="60" t="s">
        <v>90</v>
      </c>
      <c r="C730" s="60" t="s">
        <v>708</v>
      </c>
      <c r="D730" s="60" t="s">
        <v>701</v>
      </c>
      <c r="E730" s="75" t="s">
        <v>648</v>
      </c>
      <c r="F730" s="58"/>
      <c r="G730" s="59">
        <v>4165.9</v>
      </c>
      <c r="H730" s="59">
        <v>0</v>
      </c>
      <c r="I730" s="130"/>
    </row>
    <row r="731" spans="1:9" s="47" customFormat="1" ht="30">
      <c r="A731" s="22" t="s">
        <v>620</v>
      </c>
      <c r="B731" s="60" t="s">
        <v>90</v>
      </c>
      <c r="C731" s="60" t="s">
        <v>708</v>
      </c>
      <c r="D731" s="60" t="s">
        <v>701</v>
      </c>
      <c r="E731" s="75" t="s">
        <v>649</v>
      </c>
      <c r="F731" s="58"/>
      <c r="G731" s="59">
        <v>4165.9</v>
      </c>
      <c r="H731" s="59"/>
      <c r="I731" s="130"/>
    </row>
    <row r="732" spans="1:9" s="47" customFormat="1" ht="30">
      <c r="A732" s="62" t="s">
        <v>510</v>
      </c>
      <c r="B732" s="60" t="s">
        <v>90</v>
      </c>
      <c r="C732" s="60" t="s">
        <v>708</v>
      </c>
      <c r="D732" s="60" t="s">
        <v>701</v>
      </c>
      <c r="E732" s="75" t="s">
        <v>649</v>
      </c>
      <c r="F732" s="58">
        <v>600</v>
      </c>
      <c r="G732" s="59">
        <v>4165.9</v>
      </c>
      <c r="H732" s="59"/>
      <c r="I732" s="130"/>
    </row>
    <row r="733" spans="1:9" s="47" customFormat="1" ht="15">
      <c r="A733" s="62" t="s">
        <v>511</v>
      </c>
      <c r="B733" s="60" t="s">
        <v>90</v>
      </c>
      <c r="C733" s="60" t="s">
        <v>708</v>
      </c>
      <c r="D733" s="60" t="s">
        <v>701</v>
      </c>
      <c r="E733" s="75" t="s">
        <v>649</v>
      </c>
      <c r="F733" s="58">
        <v>610</v>
      </c>
      <c r="G733" s="59">
        <v>4165.9</v>
      </c>
      <c r="H733" s="59"/>
      <c r="I733" s="130"/>
    </row>
    <row r="734" spans="1:9" ht="15">
      <c r="A734" s="22" t="s">
        <v>557</v>
      </c>
      <c r="B734" s="60" t="s">
        <v>90</v>
      </c>
      <c r="C734" s="60" t="s">
        <v>708</v>
      </c>
      <c r="D734" s="60" t="s">
        <v>708</v>
      </c>
      <c r="E734" s="81"/>
      <c r="F734" s="58"/>
      <c r="G734" s="59">
        <v>7986.4</v>
      </c>
      <c r="H734" s="59"/>
      <c r="I734" s="74"/>
    </row>
    <row r="735" spans="1:9" ht="45">
      <c r="A735" s="65" t="s">
        <v>119</v>
      </c>
      <c r="B735" s="60" t="s">
        <v>90</v>
      </c>
      <c r="C735" s="60" t="s">
        <v>708</v>
      </c>
      <c r="D735" s="60" t="s">
        <v>708</v>
      </c>
      <c r="E735" s="81" t="s">
        <v>515</v>
      </c>
      <c r="F735" s="58"/>
      <c r="G735" s="59">
        <v>551.3</v>
      </c>
      <c r="H735" s="59"/>
      <c r="I735" s="74"/>
    </row>
    <row r="736" spans="1:9" ht="30">
      <c r="A736" s="55" t="s">
        <v>62</v>
      </c>
      <c r="B736" s="60" t="s">
        <v>90</v>
      </c>
      <c r="C736" s="60" t="s">
        <v>708</v>
      </c>
      <c r="D736" s="60" t="s">
        <v>708</v>
      </c>
      <c r="E736" s="81" t="s">
        <v>170</v>
      </c>
      <c r="F736" s="58"/>
      <c r="G736" s="59">
        <v>551.3</v>
      </c>
      <c r="H736" s="59"/>
      <c r="I736" s="74"/>
    </row>
    <row r="737" spans="1:9" ht="60">
      <c r="A737" s="22" t="s">
        <v>178</v>
      </c>
      <c r="B737" s="60" t="s">
        <v>90</v>
      </c>
      <c r="C737" s="60" t="s">
        <v>708</v>
      </c>
      <c r="D737" s="60" t="s">
        <v>708</v>
      </c>
      <c r="E737" s="75" t="s">
        <v>564</v>
      </c>
      <c r="F737" s="58"/>
      <c r="G737" s="59">
        <v>551.3</v>
      </c>
      <c r="H737" s="59"/>
      <c r="I737" s="74"/>
    </row>
    <row r="738" spans="1:9" ht="15">
      <c r="A738" s="22" t="s">
        <v>164</v>
      </c>
      <c r="B738" s="60" t="s">
        <v>90</v>
      </c>
      <c r="C738" s="60" t="s">
        <v>708</v>
      </c>
      <c r="D738" s="60" t="s">
        <v>708</v>
      </c>
      <c r="E738" s="81" t="s">
        <v>308</v>
      </c>
      <c r="F738" s="58"/>
      <c r="G738" s="59">
        <v>551.3</v>
      </c>
      <c r="H738" s="59">
        <v>0</v>
      </c>
      <c r="I738" s="74"/>
    </row>
    <row r="739" spans="1:9" ht="30">
      <c r="A739" s="86" t="s">
        <v>506</v>
      </c>
      <c r="B739" s="60" t="s">
        <v>90</v>
      </c>
      <c r="C739" s="60" t="s">
        <v>708</v>
      </c>
      <c r="D739" s="60" t="s">
        <v>708</v>
      </c>
      <c r="E739" s="81" t="s">
        <v>308</v>
      </c>
      <c r="F739" s="58">
        <v>200</v>
      </c>
      <c r="G739" s="59">
        <v>551.3</v>
      </c>
      <c r="H739" s="59"/>
      <c r="I739" s="74"/>
    </row>
    <row r="740" spans="1:9" ht="30">
      <c r="A740" s="57" t="s">
        <v>505</v>
      </c>
      <c r="B740" s="60" t="s">
        <v>90</v>
      </c>
      <c r="C740" s="60" t="s">
        <v>708</v>
      </c>
      <c r="D740" s="60" t="s">
        <v>708</v>
      </c>
      <c r="E740" s="81" t="s">
        <v>308</v>
      </c>
      <c r="F740" s="58">
        <v>240</v>
      </c>
      <c r="G740" s="59">
        <v>551.3</v>
      </c>
      <c r="H740" s="59"/>
      <c r="I740" s="74"/>
    </row>
    <row r="741" spans="1:9" ht="30">
      <c r="A741" s="55" t="s">
        <v>114</v>
      </c>
      <c r="B741" s="60" t="s">
        <v>90</v>
      </c>
      <c r="C741" s="60" t="s">
        <v>708</v>
      </c>
      <c r="D741" s="60" t="s">
        <v>708</v>
      </c>
      <c r="E741" s="81" t="s">
        <v>645</v>
      </c>
      <c r="F741" s="58"/>
      <c r="G741" s="59">
        <v>7435.1</v>
      </c>
      <c r="H741" s="59"/>
      <c r="I741" s="74"/>
    </row>
    <row r="742" spans="1:9" ht="15">
      <c r="A742" s="62" t="s">
        <v>398</v>
      </c>
      <c r="B742" s="60" t="s">
        <v>90</v>
      </c>
      <c r="C742" s="60" t="s">
        <v>708</v>
      </c>
      <c r="D742" s="60" t="s">
        <v>708</v>
      </c>
      <c r="E742" s="81" t="s">
        <v>320</v>
      </c>
      <c r="F742" s="58"/>
      <c r="G742" s="59">
        <v>7435.1</v>
      </c>
      <c r="H742" s="59"/>
      <c r="I742" s="74"/>
    </row>
    <row r="743" spans="1:9" ht="30">
      <c r="A743" s="22" t="s">
        <v>360</v>
      </c>
      <c r="B743" s="60" t="s">
        <v>90</v>
      </c>
      <c r="C743" s="60" t="s">
        <v>708</v>
      </c>
      <c r="D743" s="60" t="s">
        <v>708</v>
      </c>
      <c r="E743" s="81" t="s">
        <v>321</v>
      </c>
      <c r="F743" s="58"/>
      <c r="G743" s="59">
        <v>6162.3</v>
      </c>
      <c r="H743" s="59">
        <v>0</v>
      </c>
      <c r="I743" s="74"/>
    </row>
    <row r="744" spans="1:9" ht="30">
      <c r="A744" s="22" t="s">
        <v>9</v>
      </c>
      <c r="B744" s="60" t="s">
        <v>90</v>
      </c>
      <c r="C744" s="60" t="s">
        <v>708</v>
      </c>
      <c r="D744" s="60" t="s">
        <v>708</v>
      </c>
      <c r="E744" s="75" t="s">
        <v>322</v>
      </c>
      <c r="F744" s="58"/>
      <c r="G744" s="59">
        <v>6162.3</v>
      </c>
      <c r="H744" s="59"/>
      <c r="I744" s="74"/>
    </row>
    <row r="745" spans="1:9" ht="30">
      <c r="A745" s="62" t="s">
        <v>510</v>
      </c>
      <c r="B745" s="60" t="s">
        <v>90</v>
      </c>
      <c r="C745" s="60" t="s">
        <v>708</v>
      </c>
      <c r="D745" s="60" t="s">
        <v>708</v>
      </c>
      <c r="E745" s="75" t="s">
        <v>322</v>
      </c>
      <c r="F745" s="58">
        <v>600</v>
      </c>
      <c r="G745" s="59">
        <v>6162.3</v>
      </c>
      <c r="H745" s="59"/>
      <c r="I745" s="74"/>
    </row>
    <row r="746" spans="1:9" ht="15">
      <c r="A746" s="62" t="s">
        <v>511</v>
      </c>
      <c r="B746" s="60" t="s">
        <v>90</v>
      </c>
      <c r="C746" s="60" t="s">
        <v>708</v>
      </c>
      <c r="D746" s="60" t="s">
        <v>708</v>
      </c>
      <c r="E746" s="75" t="s">
        <v>322</v>
      </c>
      <c r="F746" s="58">
        <v>610</v>
      </c>
      <c r="G746" s="59">
        <v>6162.3</v>
      </c>
      <c r="H746" s="59"/>
      <c r="I746" s="74"/>
    </row>
    <row r="747" spans="1:9" ht="90">
      <c r="A747" s="22" t="s">
        <v>433</v>
      </c>
      <c r="B747" s="60" t="s">
        <v>90</v>
      </c>
      <c r="C747" s="60" t="s">
        <v>708</v>
      </c>
      <c r="D747" s="60" t="s">
        <v>708</v>
      </c>
      <c r="E747" s="75" t="s">
        <v>323</v>
      </c>
      <c r="F747" s="58"/>
      <c r="G747" s="59">
        <v>1272.8</v>
      </c>
      <c r="H747" s="59"/>
      <c r="I747" s="74"/>
    </row>
    <row r="748" spans="1:9" ht="30">
      <c r="A748" s="62" t="s">
        <v>484</v>
      </c>
      <c r="B748" s="60" t="s">
        <v>90</v>
      </c>
      <c r="C748" s="60" t="s">
        <v>708</v>
      </c>
      <c r="D748" s="60" t="s">
        <v>708</v>
      </c>
      <c r="E748" s="75" t="s">
        <v>584</v>
      </c>
      <c r="F748" s="58"/>
      <c r="G748" s="59">
        <v>141.6</v>
      </c>
      <c r="H748" s="59"/>
      <c r="I748" s="74"/>
    </row>
    <row r="749" spans="1:9" ht="30">
      <c r="A749" s="62" t="s">
        <v>510</v>
      </c>
      <c r="B749" s="60" t="s">
        <v>90</v>
      </c>
      <c r="C749" s="60" t="s">
        <v>708</v>
      </c>
      <c r="D749" s="60" t="s">
        <v>708</v>
      </c>
      <c r="E749" s="75" t="s">
        <v>584</v>
      </c>
      <c r="F749" s="58">
        <v>600</v>
      </c>
      <c r="G749" s="59">
        <v>141.6</v>
      </c>
      <c r="H749" s="59"/>
      <c r="I749" s="74"/>
    </row>
    <row r="750" spans="1:9" ht="15">
      <c r="A750" s="62" t="s">
        <v>511</v>
      </c>
      <c r="B750" s="60" t="s">
        <v>90</v>
      </c>
      <c r="C750" s="60" t="s">
        <v>708</v>
      </c>
      <c r="D750" s="60" t="s">
        <v>708</v>
      </c>
      <c r="E750" s="75" t="s">
        <v>584</v>
      </c>
      <c r="F750" s="58">
        <v>610</v>
      </c>
      <c r="G750" s="59">
        <v>141.6</v>
      </c>
      <c r="H750" s="59"/>
      <c r="I750" s="74"/>
    </row>
    <row r="751" spans="1:9" ht="15">
      <c r="A751" s="22" t="s">
        <v>30</v>
      </c>
      <c r="B751" s="60" t="s">
        <v>90</v>
      </c>
      <c r="C751" s="60" t="s">
        <v>708</v>
      </c>
      <c r="D751" s="60" t="s">
        <v>708</v>
      </c>
      <c r="E751" s="75" t="s">
        <v>324</v>
      </c>
      <c r="F751" s="58"/>
      <c r="G751" s="59">
        <v>197.4</v>
      </c>
      <c r="H751" s="59"/>
      <c r="I751" s="74"/>
    </row>
    <row r="752" spans="1:9" ht="30">
      <c r="A752" s="62" t="s">
        <v>510</v>
      </c>
      <c r="B752" s="60" t="s">
        <v>90</v>
      </c>
      <c r="C752" s="60" t="s">
        <v>708</v>
      </c>
      <c r="D752" s="60" t="s">
        <v>708</v>
      </c>
      <c r="E752" s="75" t="s">
        <v>324</v>
      </c>
      <c r="F752" s="58">
        <v>600</v>
      </c>
      <c r="G752" s="59">
        <v>197.4</v>
      </c>
      <c r="H752" s="59"/>
      <c r="I752" s="74"/>
    </row>
    <row r="753" spans="1:9" ht="15">
      <c r="A753" s="62" t="s">
        <v>511</v>
      </c>
      <c r="B753" s="60" t="s">
        <v>90</v>
      </c>
      <c r="C753" s="60" t="s">
        <v>708</v>
      </c>
      <c r="D753" s="60" t="s">
        <v>708</v>
      </c>
      <c r="E753" s="75" t="s">
        <v>324</v>
      </c>
      <c r="F753" s="58">
        <v>610</v>
      </c>
      <c r="G753" s="59">
        <v>197.4</v>
      </c>
      <c r="H753" s="59"/>
      <c r="I753" s="74"/>
    </row>
    <row r="754" spans="1:9" ht="60">
      <c r="A754" s="22" t="s">
        <v>31</v>
      </c>
      <c r="B754" s="60" t="s">
        <v>90</v>
      </c>
      <c r="C754" s="60" t="s">
        <v>708</v>
      </c>
      <c r="D754" s="60" t="s">
        <v>708</v>
      </c>
      <c r="E754" s="81" t="s">
        <v>325</v>
      </c>
      <c r="F754" s="58"/>
      <c r="G754" s="59">
        <v>333</v>
      </c>
      <c r="H754" s="59"/>
      <c r="I754" s="74"/>
    </row>
    <row r="755" spans="1:9" ht="30">
      <c r="A755" s="62" t="s">
        <v>510</v>
      </c>
      <c r="B755" s="60" t="s">
        <v>90</v>
      </c>
      <c r="C755" s="60" t="s">
        <v>708</v>
      </c>
      <c r="D755" s="60" t="s">
        <v>708</v>
      </c>
      <c r="E755" s="81" t="s">
        <v>325</v>
      </c>
      <c r="F755" s="58">
        <v>600</v>
      </c>
      <c r="G755" s="59">
        <v>333</v>
      </c>
      <c r="H755" s="59"/>
      <c r="I755" s="74"/>
    </row>
    <row r="756" spans="1:9" ht="15">
      <c r="A756" s="62" t="s">
        <v>511</v>
      </c>
      <c r="B756" s="60" t="s">
        <v>90</v>
      </c>
      <c r="C756" s="60" t="s">
        <v>708</v>
      </c>
      <c r="D756" s="60" t="s">
        <v>708</v>
      </c>
      <c r="E756" s="81" t="s">
        <v>325</v>
      </c>
      <c r="F756" s="58">
        <v>610</v>
      </c>
      <c r="G756" s="59">
        <v>333</v>
      </c>
      <c r="H756" s="59"/>
      <c r="I756" s="74"/>
    </row>
    <row r="757" spans="1:9" ht="30">
      <c r="A757" s="22" t="s">
        <v>454</v>
      </c>
      <c r="B757" s="60" t="s">
        <v>90</v>
      </c>
      <c r="C757" s="60" t="s">
        <v>708</v>
      </c>
      <c r="D757" s="60" t="s">
        <v>708</v>
      </c>
      <c r="E757" s="75" t="s">
        <v>326</v>
      </c>
      <c r="F757" s="58"/>
      <c r="G757" s="59">
        <v>600.8</v>
      </c>
      <c r="H757" s="59"/>
      <c r="I757" s="74"/>
    </row>
    <row r="758" spans="1:9" ht="30">
      <c r="A758" s="62" t="s">
        <v>510</v>
      </c>
      <c r="B758" s="60" t="s">
        <v>90</v>
      </c>
      <c r="C758" s="60" t="s">
        <v>708</v>
      </c>
      <c r="D758" s="60" t="s">
        <v>708</v>
      </c>
      <c r="E758" s="75" t="s">
        <v>326</v>
      </c>
      <c r="F758" s="58">
        <v>600</v>
      </c>
      <c r="G758" s="59">
        <v>600.8</v>
      </c>
      <c r="H758" s="59"/>
      <c r="I758" s="74"/>
    </row>
    <row r="759" spans="1:9" ht="15">
      <c r="A759" s="62" t="s">
        <v>511</v>
      </c>
      <c r="B759" s="60" t="s">
        <v>90</v>
      </c>
      <c r="C759" s="60" t="s">
        <v>708</v>
      </c>
      <c r="D759" s="60" t="s">
        <v>708</v>
      </c>
      <c r="E759" s="75" t="s">
        <v>326</v>
      </c>
      <c r="F759" s="58">
        <v>610</v>
      </c>
      <c r="G759" s="59">
        <v>600.8</v>
      </c>
      <c r="H759" s="59"/>
      <c r="I759" s="74"/>
    </row>
    <row r="760" spans="1:9" ht="15">
      <c r="A760" s="22" t="s">
        <v>93</v>
      </c>
      <c r="B760" s="60" t="s">
        <v>90</v>
      </c>
      <c r="C760" s="60" t="s">
        <v>709</v>
      </c>
      <c r="D760" s="60"/>
      <c r="E760" s="81"/>
      <c r="F760" s="58"/>
      <c r="G760" s="59">
        <v>130917.7</v>
      </c>
      <c r="H760" s="59"/>
      <c r="I760" s="129"/>
    </row>
    <row r="761" spans="1:9" ht="15">
      <c r="A761" s="22" t="s">
        <v>559</v>
      </c>
      <c r="B761" s="60" t="s">
        <v>90</v>
      </c>
      <c r="C761" s="60" t="s">
        <v>709</v>
      </c>
      <c r="D761" s="60" t="s">
        <v>700</v>
      </c>
      <c r="E761" s="81"/>
      <c r="F761" s="58"/>
      <c r="G761" s="59">
        <v>104944.1</v>
      </c>
      <c r="H761" s="59"/>
      <c r="I761" s="74"/>
    </row>
    <row r="762" spans="1:9" ht="45">
      <c r="A762" s="102" t="s">
        <v>118</v>
      </c>
      <c r="B762" s="60" t="s">
        <v>90</v>
      </c>
      <c r="C762" s="60" t="s">
        <v>709</v>
      </c>
      <c r="D762" s="60" t="s">
        <v>700</v>
      </c>
      <c r="E762" s="75" t="s">
        <v>404</v>
      </c>
      <c r="F762" s="58"/>
      <c r="G762" s="59">
        <v>104944.1</v>
      </c>
      <c r="H762" s="59"/>
      <c r="I762" s="74"/>
    </row>
    <row r="763" spans="1:9" ht="30">
      <c r="A763" s="62" t="s">
        <v>76</v>
      </c>
      <c r="B763" s="60" t="s">
        <v>90</v>
      </c>
      <c r="C763" s="60" t="s">
        <v>709</v>
      </c>
      <c r="D763" s="60" t="s">
        <v>700</v>
      </c>
      <c r="E763" s="75" t="s">
        <v>32</v>
      </c>
      <c r="F763" s="58"/>
      <c r="G763" s="59">
        <v>76592.3</v>
      </c>
      <c r="H763" s="59"/>
      <c r="I763" s="74"/>
    </row>
    <row r="764" spans="1:9" ht="30">
      <c r="A764" s="22" t="s">
        <v>11</v>
      </c>
      <c r="B764" s="60" t="s">
        <v>90</v>
      </c>
      <c r="C764" s="60" t="s">
        <v>709</v>
      </c>
      <c r="D764" s="60" t="s">
        <v>700</v>
      </c>
      <c r="E764" s="75" t="s">
        <v>33</v>
      </c>
      <c r="F764" s="58"/>
      <c r="G764" s="59">
        <v>76592.3</v>
      </c>
      <c r="H764" s="59"/>
      <c r="I764" s="74"/>
    </row>
    <row r="765" spans="1:9" ht="30">
      <c r="A765" s="22" t="s">
        <v>607</v>
      </c>
      <c r="B765" s="60" t="s">
        <v>90</v>
      </c>
      <c r="C765" s="60" t="s">
        <v>709</v>
      </c>
      <c r="D765" s="60" t="s">
        <v>700</v>
      </c>
      <c r="E765" s="81" t="s">
        <v>34</v>
      </c>
      <c r="F765" s="58"/>
      <c r="G765" s="59">
        <v>41400</v>
      </c>
      <c r="H765" s="59"/>
      <c r="I765" s="74"/>
    </row>
    <row r="766" spans="1:9" ht="30">
      <c r="A766" s="62" t="s">
        <v>510</v>
      </c>
      <c r="B766" s="60" t="s">
        <v>90</v>
      </c>
      <c r="C766" s="60" t="s">
        <v>709</v>
      </c>
      <c r="D766" s="60" t="s">
        <v>700</v>
      </c>
      <c r="E766" s="81" t="s">
        <v>34</v>
      </c>
      <c r="F766" s="58">
        <v>600</v>
      </c>
      <c r="G766" s="59">
        <v>41400</v>
      </c>
      <c r="H766" s="59"/>
      <c r="I766" s="74"/>
    </row>
    <row r="767" spans="1:9" ht="15">
      <c r="A767" s="62" t="s">
        <v>511</v>
      </c>
      <c r="B767" s="60" t="s">
        <v>90</v>
      </c>
      <c r="C767" s="60" t="s">
        <v>709</v>
      </c>
      <c r="D767" s="60" t="s">
        <v>700</v>
      </c>
      <c r="E767" s="81" t="s">
        <v>34</v>
      </c>
      <c r="F767" s="58">
        <v>610</v>
      </c>
      <c r="G767" s="59">
        <v>12000</v>
      </c>
      <c r="H767" s="59"/>
      <c r="I767" s="74"/>
    </row>
    <row r="768" spans="1:9" ht="15">
      <c r="A768" s="62" t="s">
        <v>512</v>
      </c>
      <c r="B768" s="60" t="s">
        <v>90</v>
      </c>
      <c r="C768" s="60" t="s">
        <v>709</v>
      </c>
      <c r="D768" s="60" t="s">
        <v>700</v>
      </c>
      <c r="E768" s="81" t="s">
        <v>34</v>
      </c>
      <c r="F768" s="58">
        <v>620</v>
      </c>
      <c r="G768" s="59">
        <v>29400</v>
      </c>
      <c r="H768" s="59"/>
      <c r="I768" s="74"/>
    </row>
    <row r="769" spans="1:9" ht="30">
      <c r="A769" s="22" t="s">
        <v>6</v>
      </c>
      <c r="B769" s="60" t="s">
        <v>90</v>
      </c>
      <c r="C769" s="60" t="s">
        <v>709</v>
      </c>
      <c r="D769" s="60" t="s">
        <v>700</v>
      </c>
      <c r="E769" s="81" t="s">
        <v>35</v>
      </c>
      <c r="F769" s="58"/>
      <c r="G769" s="59">
        <v>11000</v>
      </c>
      <c r="H769" s="59"/>
      <c r="I769" s="74"/>
    </row>
    <row r="770" spans="1:9" ht="30">
      <c r="A770" s="62" t="s">
        <v>510</v>
      </c>
      <c r="B770" s="60" t="s">
        <v>90</v>
      </c>
      <c r="C770" s="60" t="s">
        <v>709</v>
      </c>
      <c r="D770" s="60" t="s">
        <v>700</v>
      </c>
      <c r="E770" s="81" t="s">
        <v>35</v>
      </c>
      <c r="F770" s="58">
        <v>600</v>
      </c>
      <c r="G770" s="59">
        <v>11000</v>
      </c>
      <c r="H770" s="59"/>
      <c r="I770" s="74"/>
    </row>
    <row r="771" spans="1:9" ht="15">
      <c r="A771" s="62" t="s">
        <v>512</v>
      </c>
      <c r="B771" s="60" t="s">
        <v>90</v>
      </c>
      <c r="C771" s="60" t="s">
        <v>709</v>
      </c>
      <c r="D771" s="60" t="s">
        <v>700</v>
      </c>
      <c r="E771" s="81" t="s">
        <v>35</v>
      </c>
      <c r="F771" s="58">
        <v>620</v>
      </c>
      <c r="G771" s="59">
        <v>11000</v>
      </c>
      <c r="H771" s="59"/>
      <c r="I771" s="74"/>
    </row>
    <row r="772" spans="1:9" ht="30">
      <c r="A772" s="22" t="s">
        <v>7</v>
      </c>
      <c r="B772" s="60" t="s">
        <v>90</v>
      </c>
      <c r="C772" s="60" t="s">
        <v>709</v>
      </c>
      <c r="D772" s="60" t="s">
        <v>700</v>
      </c>
      <c r="E772" s="81" t="s">
        <v>36</v>
      </c>
      <c r="F772" s="58"/>
      <c r="G772" s="59">
        <v>7192.3</v>
      </c>
      <c r="H772" s="59"/>
      <c r="I772" s="74"/>
    </row>
    <row r="773" spans="1:9" ht="30">
      <c r="A773" s="62" t="s">
        <v>510</v>
      </c>
      <c r="B773" s="60" t="s">
        <v>90</v>
      </c>
      <c r="C773" s="60" t="s">
        <v>709</v>
      </c>
      <c r="D773" s="60" t="s">
        <v>700</v>
      </c>
      <c r="E773" s="81" t="s">
        <v>36</v>
      </c>
      <c r="F773" s="58">
        <v>600</v>
      </c>
      <c r="G773" s="59">
        <v>7192.3</v>
      </c>
      <c r="H773" s="59"/>
      <c r="I773" s="74"/>
    </row>
    <row r="774" spans="1:9" ht="15">
      <c r="A774" s="62" t="s">
        <v>511</v>
      </c>
      <c r="B774" s="60" t="s">
        <v>90</v>
      </c>
      <c r="C774" s="60" t="s">
        <v>709</v>
      </c>
      <c r="D774" s="60" t="s">
        <v>700</v>
      </c>
      <c r="E774" s="81" t="s">
        <v>36</v>
      </c>
      <c r="F774" s="58">
        <v>610</v>
      </c>
      <c r="G774" s="59">
        <v>7192.3</v>
      </c>
      <c r="H774" s="59"/>
      <c r="I774" s="74"/>
    </row>
    <row r="775" spans="1:9" ht="30">
      <c r="A775" s="22" t="s">
        <v>610</v>
      </c>
      <c r="B775" s="60" t="s">
        <v>90</v>
      </c>
      <c r="C775" s="60" t="s">
        <v>709</v>
      </c>
      <c r="D775" s="60" t="s">
        <v>700</v>
      </c>
      <c r="E775" s="81" t="s">
        <v>37</v>
      </c>
      <c r="F775" s="58"/>
      <c r="G775" s="59">
        <v>17000</v>
      </c>
      <c r="H775" s="59"/>
      <c r="I775" s="74"/>
    </row>
    <row r="776" spans="1:9" ht="30">
      <c r="A776" s="62" t="s">
        <v>510</v>
      </c>
      <c r="B776" s="60" t="s">
        <v>90</v>
      </c>
      <c r="C776" s="60" t="s">
        <v>709</v>
      </c>
      <c r="D776" s="60" t="s">
        <v>700</v>
      </c>
      <c r="E776" s="81" t="s">
        <v>37</v>
      </c>
      <c r="F776" s="58">
        <v>600</v>
      </c>
      <c r="G776" s="59">
        <v>17000</v>
      </c>
      <c r="H776" s="59"/>
      <c r="I776" s="74"/>
    </row>
    <row r="777" spans="1:9" ht="15">
      <c r="A777" s="62" t="s">
        <v>511</v>
      </c>
      <c r="B777" s="60" t="s">
        <v>90</v>
      </c>
      <c r="C777" s="60" t="s">
        <v>709</v>
      </c>
      <c r="D777" s="60" t="s">
        <v>700</v>
      </c>
      <c r="E777" s="81" t="s">
        <v>37</v>
      </c>
      <c r="F777" s="58">
        <v>610</v>
      </c>
      <c r="G777" s="59">
        <v>17000</v>
      </c>
      <c r="H777" s="59"/>
      <c r="I777" s="74"/>
    </row>
    <row r="778" spans="1:9" ht="30">
      <c r="A778" s="62" t="s">
        <v>419</v>
      </c>
      <c r="B778" s="60" t="s">
        <v>90</v>
      </c>
      <c r="C778" s="60" t="s">
        <v>709</v>
      </c>
      <c r="D778" s="60" t="s">
        <v>700</v>
      </c>
      <c r="E778" s="81" t="s">
        <v>39</v>
      </c>
      <c r="F778" s="58"/>
      <c r="G778" s="59">
        <v>10351.8</v>
      </c>
      <c r="H778" s="59">
        <v>0</v>
      </c>
      <c r="I778" s="74"/>
    </row>
    <row r="779" spans="1:9" ht="30">
      <c r="A779" s="62" t="s">
        <v>41</v>
      </c>
      <c r="B779" s="60" t="s">
        <v>90</v>
      </c>
      <c r="C779" s="60" t="s">
        <v>709</v>
      </c>
      <c r="D779" s="60" t="s">
        <v>700</v>
      </c>
      <c r="E779" s="81" t="s">
        <v>54</v>
      </c>
      <c r="F779" s="58"/>
      <c r="G779" s="59">
        <v>10351.8</v>
      </c>
      <c r="H779" s="59"/>
      <c r="I779" s="74"/>
    </row>
    <row r="780" spans="1:9" ht="30">
      <c r="A780" s="62" t="s">
        <v>510</v>
      </c>
      <c r="B780" s="60" t="s">
        <v>90</v>
      </c>
      <c r="C780" s="60" t="s">
        <v>709</v>
      </c>
      <c r="D780" s="60" t="s">
        <v>700</v>
      </c>
      <c r="E780" s="75" t="s">
        <v>54</v>
      </c>
      <c r="F780" s="58">
        <v>600</v>
      </c>
      <c r="G780" s="59">
        <v>10351.8</v>
      </c>
      <c r="H780" s="59"/>
      <c r="I780" s="74"/>
    </row>
    <row r="781" spans="1:9" ht="15">
      <c r="A781" s="62" t="s">
        <v>511</v>
      </c>
      <c r="B781" s="60" t="s">
        <v>90</v>
      </c>
      <c r="C781" s="60" t="s">
        <v>709</v>
      </c>
      <c r="D781" s="60" t="s">
        <v>700</v>
      </c>
      <c r="E781" s="75" t="s">
        <v>54</v>
      </c>
      <c r="F781" s="58">
        <v>610</v>
      </c>
      <c r="G781" s="59">
        <v>8688.8</v>
      </c>
      <c r="H781" s="59"/>
      <c r="I781" s="74"/>
    </row>
    <row r="782" spans="1:9" ht="15">
      <c r="A782" s="62" t="s">
        <v>512</v>
      </c>
      <c r="B782" s="60" t="s">
        <v>90</v>
      </c>
      <c r="C782" s="60" t="s">
        <v>709</v>
      </c>
      <c r="D782" s="60" t="s">
        <v>700</v>
      </c>
      <c r="E782" s="75" t="s">
        <v>54</v>
      </c>
      <c r="F782" s="58">
        <v>620</v>
      </c>
      <c r="G782" s="59">
        <v>1663</v>
      </c>
      <c r="H782" s="59"/>
      <c r="I782" s="74"/>
    </row>
    <row r="783" spans="1:9" ht="30">
      <c r="A783" s="62" t="s">
        <v>747</v>
      </c>
      <c r="B783" s="60" t="s">
        <v>90</v>
      </c>
      <c r="C783" s="60" t="s">
        <v>709</v>
      </c>
      <c r="D783" s="60" t="s">
        <v>700</v>
      </c>
      <c r="E783" s="75" t="s">
        <v>44</v>
      </c>
      <c r="F783" s="58"/>
      <c r="G783" s="59">
        <v>18000</v>
      </c>
      <c r="H783" s="59"/>
      <c r="I783" s="74"/>
    </row>
    <row r="784" spans="1:9" ht="30">
      <c r="A784" s="22" t="s">
        <v>422</v>
      </c>
      <c r="B784" s="60" t="s">
        <v>90</v>
      </c>
      <c r="C784" s="60" t="s">
        <v>709</v>
      </c>
      <c r="D784" s="60" t="s">
        <v>700</v>
      </c>
      <c r="E784" s="75" t="s">
        <v>42</v>
      </c>
      <c r="F784" s="58"/>
      <c r="G784" s="59">
        <v>18000</v>
      </c>
      <c r="H784" s="59">
        <v>0</v>
      </c>
      <c r="I784" s="74"/>
    </row>
    <row r="785" spans="1:9" ht="30">
      <c r="A785" s="22" t="s">
        <v>611</v>
      </c>
      <c r="B785" s="60" t="s">
        <v>90</v>
      </c>
      <c r="C785" s="60" t="s">
        <v>709</v>
      </c>
      <c r="D785" s="60" t="s">
        <v>700</v>
      </c>
      <c r="E785" s="75" t="s">
        <v>43</v>
      </c>
      <c r="F785" s="58"/>
      <c r="G785" s="59">
        <v>18000</v>
      </c>
      <c r="H785" s="59"/>
      <c r="I785" s="74"/>
    </row>
    <row r="786" spans="1:9" ht="30">
      <c r="A786" s="62" t="s">
        <v>510</v>
      </c>
      <c r="B786" s="60" t="s">
        <v>90</v>
      </c>
      <c r="C786" s="60" t="s">
        <v>709</v>
      </c>
      <c r="D786" s="60" t="s">
        <v>700</v>
      </c>
      <c r="E786" s="75" t="s">
        <v>43</v>
      </c>
      <c r="F786" s="58">
        <v>600</v>
      </c>
      <c r="G786" s="59">
        <v>18000</v>
      </c>
      <c r="H786" s="59"/>
      <c r="I786" s="74"/>
    </row>
    <row r="787" spans="1:9" ht="15">
      <c r="A787" s="62" t="s">
        <v>512</v>
      </c>
      <c r="B787" s="60" t="s">
        <v>90</v>
      </c>
      <c r="C787" s="60" t="s">
        <v>709</v>
      </c>
      <c r="D787" s="60" t="s">
        <v>700</v>
      </c>
      <c r="E787" s="75" t="s">
        <v>43</v>
      </c>
      <c r="F787" s="58">
        <v>620</v>
      </c>
      <c r="G787" s="59">
        <v>18000</v>
      </c>
      <c r="H787" s="59"/>
      <c r="I787" s="131"/>
    </row>
    <row r="788" spans="1:9" ht="15">
      <c r="A788" s="99" t="s">
        <v>94</v>
      </c>
      <c r="B788" s="60" t="s">
        <v>90</v>
      </c>
      <c r="C788" s="60" t="s">
        <v>709</v>
      </c>
      <c r="D788" s="60" t="s">
        <v>702</v>
      </c>
      <c r="E788" s="81"/>
      <c r="F788" s="58"/>
      <c r="G788" s="59">
        <v>25973.6</v>
      </c>
      <c r="H788" s="59"/>
      <c r="I788" s="74"/>
    </row>
    <row r="789" spans="1:9" ht="45">
      <c r="A789" s="102" t="s">
        <v>118</v>
      </c>
      <c r="B789" s="60" t="s">
        <v>90</v>
      </c>
      <c r="C789" s="60" t="s">
        <v>709</v>
      </c>
      <c r="D789" s="60" t="s">
        <v>702</v>
      </c>
      <c r="E789" s="75" t="s">
        <v>404</v>
      </c>
      <c r="F789" s="58"/>
      <c r="G789" s="59">
        <v>21723.2</v>
      </c>
      <c r="H789" s="59"/>
      <c r="I789" s="74"/>
    </row>
    <row r="790" spans="1:9" ht="60">
      <c r="A790" s="55" t="s">
        <v>420</v>
      </c>
      <c r="B790" s="60" t="s">
        <v>90</v>
      </c>
      <c r="C790" s="60" t="s">
        <v>709</v>
      </c>
      <c r="D790" s="60" t="s">
        <v>702</v>
      </c>
      <c r="E790" s="75" t="s">
        <v>405</v>
      </c>
      <c r="F790" s="58"/>
      <c r="G790" s="59">
        <v>331</v>
      </c>
      <c r="H790" s="59"/>
      <c r="I790" s="74"/>
    </row>
    <row r="791" spans="1:9" ht="30">
      <c r="A791" s="22" t="s">
        <v>421</v>
      </c>
      <c r="B791" s="60" t="s">
        <v>90</v>
      </c>
      <c r="C791" s="60" t="s">
        <v>709</v>
      </c>
      <c r="D791" s="60" t="s">
        <v>702</v>
      </c>
      <c r="E791" s="75" t="s">
        <v>406</v>
      </c>
      <c r="F791" s="58"/>
      <c r="G791" s="59">
        <v>331</v>
      </c>
      <c r="H791" s="59"/>
      <c r="I791" s="129"/>
    </row>
    <row r="792" spans="1:9" ht="60">
      <c r="A792" s="22" t="s">
        <v>383</v>
      </c>
      <c r="B792" s="60" t="s">
        <v>90</v>
      </c>
      <c r="C792" s="60" t="s">
        <v>709</v>
      </c>
      <c r="D792" s="60" t="s">
        <v>702</v>
      </c>
      <c r="E792" s="81" t="s">
        <v>49</v>
      </c>
      <c r="F792" s="58"/>
      <c r="G792" s="59">
        <v>331</v>
      </c>
      <c r="H792" s="59"/>
      <c r="I792" s="74"/>
    </row>
    <row r="793" spans="1:9" ht="30">
      <c r="A793" s="22" t="s">
        <v>506</v>
      </c>
      <c r="B793" s="60" t="s">
        <v>90</v>
      </c>
      <c r="C793" s="60" t="s">
        <v>709</v>
      </c>
      <c r="D793" s="60" t="s">
        <v>702</v>
      </c>
      <c r="E793" s="81" t="s">
        <v>49</v>
      </c>
      <c r="F793" s="58">
        <v>200</v>
      </c>
      <c r="G793" s="59">
        <v>331</v>
      </c>
      <c r="H793" s="59"/>
      <c r="I793" s="74"/>
    </row>
    <row r="794" spans="1:9" ht="30">
      <c r="A794" s="22" t="s">
        <v>507</v>
      </c>
      <c r="B794" s="60" t="s">
        <v>90</v>
      </c>
      <c r="C794" s="60" t="s">
        <v>709</v>
      </c>
      <c r="D794" s="60" t="s">
        <v>702</v>
      </c>
      <c r="E794" s="81" t="s">
        <v>49</v>
      </c>
      <c r="F794" s="58">
        <v>240</v>
      </c>
      <c r="G794" s="59">
        <v>331</v>
      </c>
      <c r="H794" s="59"/>
      <c r="I794" s="74"/>
    </row>
    <row r="795" spans="1:9" ht="30">
      <c r="A795" s="62" t="s">
        <v>76</v>
      </c>
      <c r="B795" s="60" t="s">
        <v>90</v>
      </c>
      <c r="C795" s="60" t="s">
        <v>709</v>
      </c>
      <c r="D795" s="60" t="s">
        <v>702</v>
      </c>
      <c r="E795" s="81" t="s">
        <v>32</v>
      </c>
      <c r="F795" s="58"/>
      <c r="G795" s="59">
        <v>3136.9</v>
      </c>
      <c r="H795" s="59"/>
      <c r="I795" s="74"/>
    </row>
    <row r="796" spans="1:9" ht="15">
      <c r="A796" s="62" t="s">
        <v>334</v>
      </c>
      <c r="B796" s="60" t="s">
        <v>90</v>
      </c>
      <c r="C796" s="60" t="s">
        <v>709</v>
      </c>
      <c r="D796" s="60" t="s">
        <v>702</v>
      </c>
      <c r="E796" s="75" t="s">
        <v>38</v>
      </c>
      <c r="F796" s="58"/>
      <c r="G796" s="59">
        <v>3136.9</v>
      </c>
      <c r="H796" s="59"/>
      <c r="I796" s="74"/>
    </row>
    <row r="797" spans="1:9" ht="15">
      <c r="A797" s="22" t="s">
        <v>514</v>
      </c>
      <c r="B797" s="60" t="s">
        <v>90</v>
      </c>
      <c r="C797" s="60" t="s">
        <v>709</v>
      </c>
      <c r="D797" s="60" t="s">
        <v>702</v>
      </c>
      <c r="E797" s="81" t="s">
        <v>50</v>
      </c>
      <c r="F797" s="58"/>
      <c r="G797" s="59">
        <v>106.9</v>
      </c>
      <c r="H797" s="59"/>
      <c r="I797" s="74"/>
    </row>
    <row r="798" spans="1:9" ht="30">
      <c r="A798" s="22" t="s">
        <v>506</v>
      </c>
      <c r="B798" s="60" t="s">
        <v>90</v>
      </c>
      <c r="C798" s="60" t="s">
        <v>709</v>
      </c>
      <c r="D798" s="60" t="s">
        <v>702</v>
      </c>
      <c r="E798" s="81" t="s">
        <v>50</v>
      </c>
      <c r="F798" s="58">
        <v>200</v>
      </c>
      <c r="G798" s="59">
        <v>106.9</v>
      </c>
      <c r="H798" s="59"/>
      <c r="I798" s="74"/>
    </row>
    <row r="799" spans="1:9" ht="30">
      <c r="A799" s="22" t="s">
        <v>507</v>
      </c>
      <c r="B799" s="60" t="s">
        <v>90</v>
      </c>
      <c r="C799" s="60" t="s">
        <v>709</v>
      </c>
      <c r="D799" s="60" t="s">
        <v>702</v>
      </c>
      <c r="E799" s="75" t="s">
        <v>50</v>
      </c>
      <c r="F799" s="58">
        <v>240</v>
      </c>
      <c r="G799" s="59">
        <v>106.9</v>
      </c>
      <c r="H799" s="59"/>
      <c r="I799" s="74"/>
    </row>
    <row r="800" spans="1:9" ht="45">
      <c r="A800" s="22" t="s">
        <v>531</v>
      </c>
      <c r="B800" s="60" t="s">
        <v>541</v>
      </c>
      <c r="C800" s="60" t="s">
        <v>709</v>
      </c>
      <c r="D800" s="60" t="s">
        <v>702</v>
      </c>
      <c r="E800" s="75" t="s">
        <v>51</v>
      </c>
      <c r="F800" s="58"/>
      <c r="G800" s="59">
        <v>2624.6</v>
      </c>
      <c r="H800" s="59"/>
      <c r="I800" s="74"/>
    </row>
    <row r="801" spans="1:9" ht="30">
      <c r="A801" s="22" t="s">
        <v>506</v>
      </c>
      <c r="B801" s="60" t="s">
        <v>541</v>
      </c>
      <c r="C801" s="60" t="s">
        <v>709</v>
      </c>
      <c r="D801" s="60" t="s">
        <v>702</v>
      </c>
      <c r="E801" s="75" t="s">
        <v>51</v>
      </c>
      <c r="F801" s="58">
        <v>200</v>
      </c>
      <c r="G801" s="59">
        <v>2624.6</v>
      </c>
      <c r="H801" s="59"/>
      <c r="I801" s="74"/>
    </row>
    <row r="802" spans="1:9" ht="30">
      <c r="A802" s="22" t="s">
        <v>507</v>
      </c>
      <c r="B802" s="60" t="s">
        <v>541</v>
      </c>
      <c r="C802" s="60" t="s">
        <v>709</v>
      </c>
      <c r="D802" s="60" t="s">
        <v>702</v>
      </c>
      <c r="E802" s="75" t="s">
        <v>51</v>
      </c>
      <c r="F802" s="58">
        <v>240</v>
      </c>
      <c r="G802" s="59">
        <v>2624.6</v>
      </c>
      <c r="H802" s="59"/>
      <c r="I802" s="74"/>
    </row>
    <row r="803" spans="1:9" ht="15">
      <c r="A803" s="22" t="s">
        <v>532</v>
      </c>
      <c r="B803" s="60" t="s">
        <v>541</v>
      </c>
      <c r="C803" s="60" t="s">
        <v>709</v>
      </c>
      <c r="D803" s="60" t="s">
        <v>702</v>
      </c>
      <c r="E803" s="81" t="s">
        <v>52</v>
      </c>
      <c r="F803" s="58"/>
      <c r="G803" s="59">
        <v>136.3</v>
      </c>
      <c r="H803" s="59"/>
      <c r="I803" s="74"/>
    </row>
    <row r="804" spans="1:9" ht="15">
      <c r="A804" s="22" t="s">
        <v>533</v>
      </c>
      <c r="B804" s="60" t="s">
        <v>541</v>
      </c>
      <c r="C804" s="60" t="s">
        <v>709</v>
      </c>
      <c r="D804" s="60" t="s">
        <v>702</v>
      </c>
      <c r="E804" s="81" t="s">
        <v>52</v>
      </c>
      <c r="F804" s="58">
        <v>300</v>
      </c>
      <c r="G804" s="59">
        <v>17</v>
      </c>
      <c r="H804" s="59"/>
      <c r="I804" s="74"/>
    </row>
    <row r="805" spans="1:9" ht="15">
      <c r="A805" s="22" t="s">
        <v>534</v>
      </c>
      <c r="B805" s="60" t="s">
        <v>541</v>
      </c>
      <c r="C805" s="60" t="s">
        <v>709</v>
      </c>
      <c r="D805" s="60" t="s">
        <v>702</v>
      </c>
      <c r="E805" s="81" t="s">
        <v>52</v>
      </c>
      <c r="F805" s="58">
        <v>360</v>
      </c>
      <c r="G805" s="59">
        <v>17</v>
      </c>
      <c r="H805" s="59"/>
      <c r="I805" s="74"/>
    </row>
    <row r="806" spans="1:9" ht="30">
      <c r="A806" s="62" t="s">
        <v>510</v>
      </c>
      <c r="B806" s="60" t="s">
        <v>541</v>
      </c>
      <c r="C806" s="60" t="s">
        <v>709</v>
      </c>
      <c r="D806" s="60" t="s">
        <v>702</v>
      </c>
      <c r="E806" s="81" t="s">
        <v>52</v>
      </c>
      <c r="F806" s="58">
        <v>600</v>
      </c>
      <c r="G806" s="59">
        <v>119.3</v>
      </c>
      <c r="H806" s="59"/>
      <c r="I806" s="74"/>
    </row>
    <row r="807" spans="1:9" ht="15">
      <c r="A807" s="62" t="s">
        <v>511</v>
      </c>
      <c r="B807" s="60" t="s">
        <v>541</v>
      </c>
      <c r="C807" s="60" t="s">
        <v>709</v>
      </c>
      <c r="D807" s="60" t="s">
        <v>702</v>
      </c>
      <c r="E807" s="75" t="s">
        <v>52</v>
      </c>
      <c r="F807" s="58">
        <v>610</v>
      </c>
      <c r="G807" s="59">
        <v>119.3</v>
      </c>
      <c r="H807" s="59"/>
      <c r="I807" s="74"/>
    </row>
    <row r="808" spans="1:9" ht="15">
      <c r="A808" s="22" t="s">
        <v>535</v>
      </c>
      <c r="B808" s="60" t="s">
        <v>90</v>
      </c>
      <c r="C808" s="60" t="s">
        <v>709</v>
      </c>
      <c r="D808" s="60" t="s">
        <v>702</v>
      </c>
      <c r="E808" s="75" t="s">
        <v>53</v>
      </c>
      <c r="F808" s="58"/>
      <c r="G808" s="59">
        <v>269.1</v>
      </c>
      <c r="H808" s="59"/>
      <c r="I808" s="74"/>
    </row>
    <row r="809" spans="1:9" ht="30">
      <c r="A809" s="62" t="s">
        <v>510</v>
      </c>
      <c r="B809" s="60" t="s">
        <v>90</v>
      </c>
      <c r="C809" s="60" t="s">
        <v>709</v>
      </c>
      <c r="D809" s="60" t="s">
        <v>702</v>
      </c>
      <c r="E809" s="75" t="s">
        <v>53</v>
      </c>
      <c r="F809" s="58">
        <v>600</v>
      </c>
      <c r="G809" s="59">
        <v>269.1</v>
      </c>
      <c r="H809" s="59"/>
      <c r="I809" s="74"/>
    </row>
    <row r="810" spans="1:9" ht="15">
      <c r="A810" s="62" t="s">
        <v>511</v>
      </c>
      <c r="B810" s="60" t="s">
        <v>90</v>
      </c>
      <c r="C810" s="60" t="s">
        <v>709</v>
      </c>
      <c r="D810" s="60" t="s">
        <v>702</v>
      </c>
      <c r="E810" s="75" t="s">
        <v>53</v>
      </c>
      <c r="F810" s="58">
        <v>610</v>
      </c>
      <c r="G810" s="59">
        <v>269.1</v>
      </c>
      <c r="H810" s="59"/>
      <c r="I810" s="74"/>
    </row>
    <row r="811" spans="1:9" ht="120">
      <c r="A811" s="22" t="s">
        <v>358</v>
      </c>
      <c r="B811" s="60" t="s">
        <v>90</v>
      </c>
      <c r="C811" s="60" t="s">
        <v>709</v>
      </c>
      <c r="D811" s="60" t="s">
        <v>702</v>
      </c>
      <c r="E811" s="75" t="s">
        <v>48</v>
      </c>
      <c r="F811" s="58"/>
      <c r="G811" s="59">
        <v>18255.3</v>
      </c>
      <c r="H811" s="59"/>
      <c r="I811" s="74"/>
    </row>
    <row r="812" spans="1:9" ht="45">
      <c r="A812" s="53" t="s">
        <v>463</v>
      </c>
      <c r="B812" s="60" t="s">
        <v>90</v>
      </c>
      <c r="C812" s="60" t="s">
        <v>709</v>
      </c>
      <c r="D812" s="60" t="s">
        <v>702</v>
      </c>
      <c r="E812" s="75" t="s">
        <v>638</v>
      </c>
      <c r="F812" s="58"/>
      <c r="G812" s="59">
        <v>9126.8</v>
      </c>
      <c r="H812" s="59"/>
      <c r="I812" s="74"/>
    </row>
    <row r="813" spans="1:9" ht="15">
      <c r="A813" s="22" t="s">
        <v>361</v>
      </c>
      <c r="B813" s="60" t="s">
        <v>90</v>
      </c>
      <c r="C813" s="60" t="s">
        <v>709</v>
      </c>
      <c r="D813" s="60" t="s">
        <v>702</v>
      </c>
      <c r="E813" s="75" t="s">
        <v>55</v>
      </c>
      <c r="F813" s="58"/>
      <c r="G813" s="59">
        <v>6180.4</v>
      </c>
      <c r="H813" s="59"/>
      <c r="I813" s="74"/>
    </row>
    <row r="814" spans="1:9" ht="60">
      <c r="A814" s="22" t="s">
        <v>538</v>
      </c>
      <c r="B814" s="60" t="s">
        <v>90</v>
      </c>
      <c r="C814" s="60" t="s">
        <v>709</v>
      </c>
      <c r="D814" s="60" t="s">
        <v>702</v>
      </c>
      <c r="E814" s="75" t="s">
        <v>55</v>
      </c>
      <c r="F814" s="58">
        <v>100</v>
      </c>
      <c r="G814" s="59">
        <v>6175.4</v>
      </c>
      <c r="H814" s="59"/>
      <c r="I814" s="74"/>
    </row>
    <row r="815" spans="1:9" ht="30">
      <c r="A815" s="22" t="s">
        <v>539</v>
      </c>
      <c r="B815" s="60" t="s">
        <v>90</v>
      </c>
      <c r="C815" s="60" t="s">
        <v>709</v>
      </c>
      <c r="D815" s="60" t="s">
        <v>702</v>
      </c>
      <c r="E815" s="75" t="s">
        <v>55</v>
      </c>
      <c r="F815" s="58">
        <v>120</v>
      </c>
      <c r="G815" s="59">
        <v>6175.4</v>
      </c>
      <c r="H815" s="59"/>
      <c r="I815" s="74"/>
    </row>
    <row r="816" spans="1:9" ht="30">
      <c r="A816" s="22" t="s">
        <v>506</v>
      </c>
      <c r="B816" s="60" t="s">
        <v>90</v>
      </c>
      <c r="C816" s="60" t="s">
        <v>709</v>
      </c>
      <c r="D816" s="60" t="s">
        <v>702</v>
      </c>
      <c r="E816" s="75" t="s">
        <v>55</v>
      </c>
      <c r="F816" s="58">
        <v>200</v>
      </c>
      <c r="G816" s="59">
        <v>0</v>
      </c>
      <c r="H816" s="59"/>
      <c r="I816" s="74"/>
    </row>
    <row r="817" spans="1:9" ht="30">
      <c r="A817" s="22" t="s">
        <v>507</v>
      </c>
      <c r="B817" s="60" t="s">
        <v>90</v>
      </c>
      <c r="C817" s="60" t="s">
        <v>709</v>
      </c>
      <c r="D817" s="60" t="s">
        <v>702</v>
      </c>
      <c r="E817" s="75" t="s">
        <v>55</v>
      </c>
      <c r="F817" s="58">
        <v>240</v>
      </c>
      <c r="G817" s="59"/>
      <c r="H817" s="59"/>
      <c r="I817" s="74"/>
    </row>
    <row r="818" spans="1:9" ht="15">
      <c r="A818" s="57" t="s">
        <v>508</v>
      </c>
      <c r="B818" s="60" t="s">
        <v>90</v>
      </c>
      <c r="C818" s="60" t="s">
        <v>709</v>
      </c>
      <c r="D818" s="60" t="s">
        <v>702</v>
      </c>
      <c r="E818" s="75" t="s">
        <v>55</v>
      </c>
      <c r="F818" s="58">
        <v>800</v>
      </c>
      <c r="G818" s="59">
        <v>5</v>
      </c>
      <c r="H818" s="59"/>
      <c r="I818" s="74"/>
    </row>
    <row r="819" spans="1:9" ht="15">
      <c r="A819" s="57" t="s">
        <v>504</v>
      </c>
      <c r="B819" s="60" t="s">
        <v>90</v>
      </c>
      <c r="C819" s="60" t="s">
        <v>709</v>
      </c>
      <c r="D819" s="60" t="s">
        <v>702</v>
      </c>
      <c r="E819" s="75" t="s">
        <v>55</v>
      </c>
      <c r="F819" s="58">
        <v>850</v>
      </c>
      <c r="G819" s="59">
        <v>5</v>
      </c>
      <c r="H819" s="59"/>
      <c r="I819" s="74"/>
    </row>
    <row r="820" spans="1:9" ht="60">
      <c r="A820" s="22" t="s">
        <v>538</v>
      </c>
      <c r="B820" s="60" t="s">
        <v>90</v>
      </c>
      <c r="C820" s="60" t="s">
        <v>709</v>
      </c>
      <c r="D820" s="60" t="s">
        <v>702</v>
      </c>
      <c r="E820" s="81" t="s">
        <v>636</v>
      </c>
      <c r="F820" s="58">
        <v>100</v>
      </c>
      <c r="G820" s="59">
        <v>2946.4</v>
      </c>
      <c r="H820" s="59"/>
      <c r="I820" s="74"/>
    </row>
    <row r="821" spans="1:9" ht="30">
      <c r="A821" s="22" t="s">
        <v>539</v>
      </c>
      <c r="B821" s="60" t="s">
        <v>90</v>
      </c>
      <c r="C821" s="60" t="s">
        <v>709</v>
      </c>
      <c r="D821" s="60" t="s">
        <v>702</v>
      </c>
      <c r="E821" s="81" t="s">
        <v>636</v>
      </c>
      <c r="F821" s="58">
        <v>120</v>
      </c>
      <c r="G821" s="59">
        <v>2946.4</v>
      </c>
      <c r="H821" s="59"/>
      <c r="I821" s="74"/>
    </row>
    <row r="822" spans="1:9" ht="45">
      <c r="A822" s="53" t="s">
        <v>348</v>
      </c>
      <c r="B822" s="60" t="s">
        <v>90</v>
      </c>
      <c r="C822" s="60" t="s">
        <v>709</v>
      </c>
      <c r="D822" s="60" t="s">
        <v>702</v>
      </c>
      <c r="E822" s="75" t="s">
        <v>639</v>
      </c>
      <c r="F822" s="58"/>
      <c r="G822" s="59">
        <v>9128.5</v>
      </c>
      <c r="H822" s="59"/>
      <c r="I822" s="74"/>
    </row>
    <row r="823" spans="1:9" ht="30">
      <c r="A823" s="22" t="s">
        <v>613</v>
      </c>
      <c r="B823" s="60" t="s">
        <v>90</v>
      </c>
      <c r="C823" s="60" t="s">
        <v>709</v>
      </c>
      <c r="D823" s="60" t="s">
        <v>702</v>
      </c>
      <c r="E823" s="81" t="s">
        <v>637</v>
      </c>
      <c r="F823" s="58"/>
      <c r="G823" s="59">
        <v>9128.5</v>
      </c>
      <c r="H823" s="59"/>
      <c r="I823" s="74"/>
    </row>
    <row r="824" spans="1:9" ht="60">
      <c r="A824" s="22" t="s">
        <v>538</v>
      </c>
      <c r="B824" s="60" t="s">
        <v>90</v>
      </c>
      <c r="C824" s="60" t="s">
        <v>709</v>
      </c>
      <c r="D824" s="60" t="s">
        <v>702</v>
      </c>
      <c r="E824" s="81" t="s">
        <v>637</v>
      </c>
      <c r="F824" s="58">
        <v>100</v>
      </c>
      <c r="G824" s="59">
        <v>7188.1</v>
      </c>
      <c r="H824" s="59"/>
      <c r="I824" s="74"/>
    </row>
    <row r="825" spans="1:9" ht="15">
      <c r="A825" s="22" t="s">
        <v>475</v>
      </c>
      <c r="B825" s="60" t="s">
        <v>90</v>
      </c>
      <c r="C825" s="60" t="s">
        <v>709</v>
      </c>
      <c r="D825" s="60" t="s">
        <v>702</v>
      </c>
      <c r="E825" s="81" t="s">
        <v>637</v>
      </c>
      <c r="F825" s="58">
        <v>110</v>
      </c>
      <c r="G825" s="59">
        <v>7188.1</v>
      </c>
      <c r="H825" s="59"/>
      <c r="I825" s="74"/>
    </row>
    <row r="826" spans="1:9" ht="30">
      <c r="A826" s="22" t="s">
        <v>506</v>
      </c>
      <c r="B826" s="60" t="s">
        <v>90</v>
      </c>
      <c r="C826" s="60" t="s">
        <v>709</v>
      </c>
      <c r="D826" s="60" t="s">
        <v>702</v>
      </c>
      <c r="E826" s="81" t="s">
        <v>637</v>
      </c>
      <c r="F826" s="58">
        <v>200</v>
      </c>
      <c r="G826" s="59">
        <v>1927.4</v>
      </c>
      <c r="H826" s="59"/>
      <c r="I826" s="74"/>
    </row>
    <row r="827" spans="1:9" ht="30">
      <c r="A827" s="22" t="s">
        <v>507</v>
      </c>
      <c r="B827" s="60" t="s">
        <v>90</v>
      </c>
      <c r="C827" s="60" t="s">
        <v>709</v>
      </c>
      <c r="D827" s="60" t="s">
        <v>702</v>
      </c>
      <c r="E827" s="81" t="s">
        <v>637</v>
      </c>
      <c r="F827" s="58">
        <v>240</v>
      </c>
      <c r="G827" s="59">
        <v>1927.4</v>
      </c>
      <c r="H827" s="59"/>
      <c r="I827" s="74"/>
    </row>
    <row r="828" spans="1:9" ht="15">
      <c r="A828" s="57" t="s">
        <v>508</v>
      </c>
      <c r="B828" s="60" t="s">
        <v>90</v>
      </c>
      <c r="C828" s="60" t="s">
        <v>709</v>
      </c>
      <c r="D828" s="60" t="s">
        <v>702</v>
      </c>
      <c r="E828" s="103" t="s">
        <v>637</v>
      </c>
      <c r="F828" s="58">
        <v>800</v>
      </c>
      <c r="G828" s="59">
        <v>13</v>
      </c>
      <c r="H828" s="59"/>
      <c r="I828" s="74"/>
    </row>
    <row r="829" spans="1:9" ht="15">
      <c r="A829" s="57" t="s">
        <v>504</v>
      </c>
      <c r="B829" s="60" t="s">
        <v>90</v>
      </c>
      <c r="C829" s="60" t="s">
        <v>709</v>
      </c>
      <c r="D829" s="60" t="s">
        <v>702</v>
      </c>
      <c r="E829" s="103" t="s">
        <v>637</v>
      </c>
      <c r="F829" s="58">
        <v>850</v>
      </c>
      <c r="G829" s="59">
        <v>13</v>
      </c>
      <c r="H829" s="59"/>
      <c r="I829" s="74"/>
    </row>
    <row r="830" spans="1:9" ht="45">
      <c r="A830" s="65" t="s">
        <v>119</v>
      </c>
      <c r="B830" s="60" t="s">
        <v>90</v>
      </c>
      <c r="C830" s="60" t="s">
        <v>709</v>
      </c>
      <c r="D830" s="60" t="s">
        <v>702</v>
      </c>
      <c r="E830" s="103" t="s">
        <v>515</v>
      </c>
      <c r="F830" s="58"/>
      <c r="G830" s="59">
        <v>106</v>
      </c>
      <c r="H830" s="59"/>
      <c r="I830" s="74"/>
    </row>
    <row r="831" spans="1:9" ht="45">
      <c r="A831" s="55" t="s">
        <v>61</v>
      </c>
      <c r="B831" s="60" t="s">
        <v>90</v>
      </c>
      <c r="C831" s="60" t="s">
        <v>709</v>
      </c>
      <c r="D831" s="60" t="s">
        <v>702</v>
      </c>
      <c r="E831" s="103" t="s">
        <v>516</v>
      </c>
      <c r="F831" s="58"/>
      <c r="G831" s="59">
        <v>106</v>
      </c>
      <c r="H831" s="59"/>
      <c r="I831" s="74"/>
    </row>
    <row r="832" spans="1:9" ht="30">
      <c r="A832" s="22" t="s">
        <v>283</v>
      </c>
      <c r="B832" s="60"/>
      <c r="C832" s="60"/>
      <c r="D832" s="60"/>
      <c r="E832" s="103" t="s">
        <v>297</v>
      </c>
      <c r="F832" s="58"/>
      <c r="G832" s="59">
        <v>106</v>
      </c>
      <c r="H832" s="59"/>
      <c r="I832" s="74"/>
    </row>
    <row r="833" spans="1:9" ht="75">
      <c r="A833" s="62" t="s">
        <v>302</v>
      </c>
      <c r="B833" s="60" t="s">
        <v>90</v>
      </c>
      <c r="C833" s="60" t="s">
        <v>709</v>
      </c>
      <c r="D833" s="60" t="s">
        <v>702</v>
      </c>
      <c r="E833" s="103" t="s">
        <v>304</v>
      </c>
      <c r="F833" s="58"/>
      <c r="G833" s="59">
        <v>106</v>
      </c>
      <c r="H833" s="59"/>
      <c r="I833" s="74"/>
    </row>
    <row r="834" spans="1:9" ht="30">
      <c r="A834" s="53" t="s">
        <v>506</v>
      </c>
      <c r="B834" s="60" t="s">
        <v>90</v>
      </c>
      <c r="C834" s="60" t="s">
        <v>709</v>
      </c>
      <c r="D834" s="60" t="s">
        <v>702</v>
      </c>
      <c r="E834" s="103" t="s">
        <v>304</v>
      </c>
      <c r="F834" s="58">
        <v>200</v>
      </c>
      <c r="G834" s="59">
        <v>106</v>
      </c>
      <c r="H834" s="59"/>
      <c r="I834" s="74"/>
    </row>
    <row r="835" spans="1:9" ht="30">
      <c r="A835" s="22" t="s">
        <v>505</v>
      </c>
      <c r="B835" s="60" t="s">
        <v>90</v>
      </c>
      <c r="C835" s="60" t="s">
        <v>709</v>
      </c>
      <c r="D835" s="60" t="s">
        <v>702</v>
      </c>
      <c r="E835" s="103" t="s">
        <v>304</v>
      </c>
      <c r="F835" s="58">
        <v>240</v>
      </c>
      <c r="G835" s="59">
        <v>106</v>
      </c>
      <c r="H835" s="59"/>
      <c r="I835" s="74"/>
    </row>
    <row r="836" spans="1:9" ht="45">
      <c r="A836" s="55" t="s">
        <v>116</v>
      </c>
      <c r="B836" s="60" t="s">
        <v>90</v>
      </c>
      <c r="C836" s="60" t="s">
        <v>709</v>
      </c>
      <c r="D836" s="60" t="s">
        <v>702</v>
      </c>
      <c r="E836" s="103" t="s">
        <v>209</v>
      </c>
      <c r="F836" s="58"/>
      <c r="G836" s="59">
        <v>2937.4</v>
      </c>
      <c r="H836" s="59"/>
      <c r="I836" s="74"/>
    </row>
    <row r="837" spans="1:9" ht="30">
      <c r="A837" s="55" t="s">
        <v>362</v>
      </c>
      <c r="B837" s="60" t="s">
        <v>90</v>
      </c>
      <c r="C837" s="60" t="s">
        <v>709</v>
      </c>
      <c r="D837" s="60" t="s">
        <v>702</v>
      </c>
      <c r="E837" s="103" t="s">
        <v>219</v>
      </c>
      <c r="F837" s="58"/>
      <c r="G837" s="59">
        <v>2937.4</v>
      </c>
      <c r="H837" s="59"/>
      <c r="I837" s="74"/>
    </row>
    <row r="838" spans="1:9" ht="15">
      <c r="A838" s="55" t="s">
        <v>436</v>
      </c>
      <c r="B838" s="60" t="s">
        <v>90</v>
      </c>
      <c r="C838" s="60" t="s">
        <v>709</v>
      </c>
      <c r="D838" s="60" t="s">
        <v>702</v>
      </c>
      <c r="E838" s="104" t="s">
        <v>221</v>
      </c>
      <c r="F838" s="58"/>
      <c r="G838" s="59">
        <v>2937.4</v>
      </c>
      <c r="H838" s="59"/>
      <c r="I838" s="74"/>
    </row>
    <row r="839" spans="1:9" ht="30">
      <c r="A839" s="22" t="s">
        <v>365</v>
      </c>
      <c r="B839" s="60" t="s">
        <v>90</v>
      </c>
      <c r="C839" s="60" t="s">
        <v>709</v>
      </c>
      <c r="D839" s="60" t="s">
        <v>702</v>
      </c>
      <c r="E839" s="104" t="s">
        <v>222</v>
      </c>
      <c r="F839" s="58"/>
      <c r="G839" s="59">
        <v>58.3</v>
      </c>
      <c r="H839" s="59"/>
      <c r="I839" s="127"/>
    </row>
    <row r="840" spans="1:9" ht="30">
      <c r="A840" s="22" t="s">
        <v>506</v>
      </c>
      <c r="B840" s="60" t="s">
        <v>90</v>
      </c>
      <c r="C840" s="60" t="s">
        <v>709</v>
      </c>
      <c r="D840" s="60" t="s">
        <v>702</v>
      </c>
      <c r="E840" s="104" t="s">
        <v>222</v>
      </c>
      <c r="F840" s="58">
        <v>200</v>
      </c>
      <c r="G840" s="59">
        <v>58.3</v>
      </c>
      <c r="H840" s="59"/>
      <c r="I840" s="74"/>
    </row>
    <row r="841" spans="1:9" ht="30">
      <c r="A841" s="22" t="s">
        <v>507</v>
      </c>
      <c r="B841" s="60" t="s">
        <v>90</v>
      </c>
      <c r="C841" s="60" t="s">
        <v>709</v>
      </c>
      <c r="D841" s="60" t="s">
        <v>702</v>
      </c>
      <c r="E841" s="104" t="s">
        <v>222</v>
      </c>
      <c r="F841" s="58">
        <v>240</v>
      </c>
      <c r="G841" s="59">
        <v>58.3</v>
      </c>
      <c r="H841" s="59"/>
      <c r="I841" s="74"/>
    </row>
    <row r="842" spans="1:9" ht="30">
      <c r="A842" s="22" t="s">
        <v>366</v>
      </c>
      <c r="B842" s="60" t="s">
        <v>90</v>
      </c>
      <c r="C842" s="60" t="s">
        <v>709</v>
      </c>
      <c r="D842" s="60" t="s">
        <v>702</v>
      </c>
      <c r="E842" s="104" t="s">
        <v>223</v>
      </c>
      <c r="F842" s="58"/>
      <c r="G842" s="59">
        <v>364.6</v>
      </c>
      <c r="H842" s="59"/>
      <c r="I842" s="74"/>
    </row>
    <row r="843" spans="1:9" ht="60">
      <c r="A843" s="22" t="s">
        <v>538</v>
      </c>
      <c r="B843" s="60" t="s">
        <v>90</v>
      </c>
      <c r="C843" s="60" t="s">
        <v>709</v>
      </c>
      <c r="D843" s="60" t="s">
        <v>702</v>
      </c>
      <c r="E843" s="104" t="s">
        <v>223</v>
      </c>
      <c r="F843" s="58">
        <v>100</v>
      </c>
      <c r="G843" s="59">
        <v>364.6</v>
      </c>
      <c r="H843" s="59"/>
      <c r="I843" s="74"/>
    </row>
    <row r="844" spans="1:9" ht="30">
      <c r="A844" s="22" t="s">
        <v>539</v>
      </c>
      <c r="B844" s="60" t="s">
        <v>90</v>
      </c>
      <c r="C844" s="60" t="s">
        <v>709</v>
      </c>
      <c r="D844" s="60" t="s">
        <v>702</v>
      </c>
      <c r="E844" s="104" t="s">
        <v>223</v>
      </c>
      <c r="F844" s="58">
        <v>120</v>
      </c>
      <c r="G844" s="59">
        <v>364.6</v>
      </c>
      <c r="H844" s="59"/>
      <c r="I844" s="74"/>
    </row>
    <row r="845" spans="1:9" ht="30">
      <c r="A845" s="22" t="s">
        <v>367</v>
      </c>
      <c r="B845" s="60" t="s">
        <v>90</v>
      </c>
      <c r="C845" s="60" t="s">
        <v>709</v>
      </c>
      <c r="D845" s="60" t="s">
        <v>702</v>
      </c>
      <c r="E845" s="104" t="s">
        <v>224</v>
      </c>
      <c r="F845" s="58"/>
      <c r="G845" s="59">
        <v>2064.5</v>
      </c>
      <c r="H845" s="59"/>
      <c r="I845" s="74"/>
    </row>
    <row r="846" spans="1:9" ht="60">
      <c r="A846" s="22" t="s">
        <v>538</v>
      </c>
      <c r="B846" s="60" t="s">
        <v>90</v>
      </c>
      <c r="C846" s="60" t="s">
        <v>709</v>
      </c>
      <c r="D846" s="60" t="s">
        <v>702</v>
      </c>
      <c r="E846" s="104" t="s">
        <v>224</v>
      </c>
      <c r="F846" s="58">
        <v>100</v>
      </c>
      <c r="G846" s="59">
        <v>2064.5</v>
      </c>
      <c r="H846" s="59"/>
      <c r="I846" s="74"/>
    </row>
    <row r="847" spans="1:9" ht="30">
      <c r="A847" s="22" t="s">
        <v>539</v>
      </c>
      <c r="B847" s="60" t="s">
        <v>90</v>
      </c>
      <c r="C847" s="60" t="s">
        <v>709</v>
      </c>
      <c r="D847" s="60" t="s">
        <v>702</v>
      </c>
      <c r="E847" s="104" t="s">
        <v>224</v>
      </c>
      <c r="F847" s="58">
        <v>120</v>
      </c>
      <c r="G847" s="59">
        <v>2064.5</v>
      </c>
      <c r="H847" s="59"/>
      <c r="I847" s="74"/>
    </row>
    <row r="848" spans="1:9" ht="15">
      <c r="A848" s="22" t="s">
        <v>368</v>
      </c>
      <c r="B848" s="60" t="s">
        <v>90</v>
      </c>
      <c r="C848" s="60" t="s">
        <v>709</v>
      </c>
      <c r="D848" s="60" t="s">
        <v>702</v>
      </c>
      <c r="E848" s="104" t="s">
        <v>225</v>
      </c>
      <c r="F848" s="58"/>
      <c r="G848" s="59">
        <v>10</v>
      </c>
      <c r="H848" s="59"/>
      <c r="I848" s="74"/>
    </row>
    <row r="849" spans="1:9" ht="30">
      <c r="A849" s="22" t="s">
        <v>506</v>
      </c>
      <c r="B849" s="60" t="s">
        <v>90</v>
      </c>
      <c r="C849" s="60" t="s">
        <v>709</v>
      </c>
      <c r="D849" s="60" t="s">
        <v>702</v>
      </c>
      <c r="E849" s="104" t="s">
        <v>225</v>
      </c>
      <c r="F849" s="58">
        <v>200</v>
      </c>
      <c r="G849" s="59">
        <v>10</v>
      </c>
      <c r="H849" s="59"/>
      <c r="I849" s="74"/>
    </row>
    <row r="850" spans="1:9" ht="30">
      <c r="A850" s="22" t="s">
        <v>507</v>
      </c>
      <c r="B850" s="60" t="s">
        <v>90</v>
      </c>
      <c r="C850" s="60" t="s">
        <v>709</v>
      </c>
      <c r="D850" s="60" t="s">
        <v>702</v>
      </c>
      <c r="E850" s="104" t="s">
        <v>225</v>
      </c>
      <c r="F850" s="58">
        <v>240</v>
      </c>
      <c r="G850" s="59">
        <v>10</v>
      </c>
      <c r="H850" s="59"/>
      <c r="I850" s="74"/>
    </row>
    <row r="851" spans="1:9" ht="30">
      <c r="A851" s="22" t="s">
        <v>437</v>
      </c>
      <c r="B851" s="60" t="s">
        <v>90</v>
      </c>
      <c r="C851" s="60" t="s">
        <v>709</v>
      </c>
      <c r="D851" s="60" t="s">
        <v>702</v>
      </c>
      <c r="E851" s="104" t="s">
        <v>226</v>
      </c>
      <c r="F851" s="58"/>
      <c r="G851" s="59">
        <v>30</v>
      </c>
      <c r="H851" s="59"/>
      <c r="I851" s="74"/>
    </row>
    <row r="852" spans="1:9" ht="30">
      <c r="A852" s="22" t="s">
        <v>506</v>
      </c>
      <c r="B852" s="60" t="s">
        <v>90</v>
      </c>
      <c r="C852" s="60" t="s">
        <v>709</v>
      </c>
      <c r="D852" s="60" t="s">
        <v>702</v>
      </c>
      <c r="E852" s="104" t="s">
        <v>226</v>
      </c>
      <c r="F852" s="58">
        <v>200</v>
      </c>
      <c r="G852" s="59">
        <v>30</v>
      </c>
      <c r="H852" s="59"/>
      <c r="I852" s="74"/>
    </row>
    <row r="853" spans="1:9" ht="30">
      <c r="A853" s="22" t="s">
        <v>507</v>
      </c>
      <c r="B853" s="60" t="s">
        <v>90</v>
      </c>
      <c r="C853" s="60" t="s">
        <v>709</v>
      </c>
      <c r="D853" s="60" t="s">
        <v>702</v>
      </c>
      <c r="E853" s="104" t="s">
        <v>226</v>
      </c>
      <c r="F853" s="58">
        <v>240</v>
      </c>
      <c r="G853" s="59">
        <v>30</v>
      </c>
      <c r="H853" s="59"/>
      <c r="I853" s="74"/>
    </row>
    <row r="854" spans="1:9" ht="30">
      <c r="A854" s="22" t="s">
        <v>227</v>
      </c>
      <c r="B854" s="60" t="s">
        <v>90</v>
      </c>
      <c r="C854" s="60" t="s">
        <v>709</v>
      </c>
      <c r="D854" s="60" t="s">
        <v>702</v>
      </c>
      <c r="E854" s="103" t="s">
        <v>228</v>
      </c>
      <c r="F854" s="58"/>
      <c r="G854" s="59">
        <v>10</v>
      </c>
      <c r="H854" s="59"/>
      <c r="I854" s="74"/>
    </row>
    <row r="855" spans="1:9" ht="30">
      <c r="A855" s="22" t="s">
        <v>506</v>
      </c>
      <c r="B855" s="60" t="s">
        <v>90</v>
      </c>
      <c r="C855" s="60" t="s">
        <v>709</v>
      </c>
      <c r="D855" s="60" t="s">
        <v>702</v>
      </c>
      <c r="E855" s="103" t="s">
        <v>228</v>
      </c>
      <c r="F855" s="58">
        <v>200</v>
      </c>
      <c r="G855" s="59">
        <v>10</v>
      </c>
      <c r="H855" s="59"/>
      <c r="I855" s="74"/>
    </row>
    <row r="856" spans="1:9" ht="30">
      <c r="A856" s="22" t="s">
        <v>507</v>
      </c>
      <c r="B856" s="60" t="s">
        <v>90</v>
      </c>
      <c r="C856" s="60" t="s">
        <v>709</v>
      </c>
      <c r="D856" s="60" t="s">
        <v>702</v>
      </c>
      <c r="E856" s="103" t="s">
        <v>228</v>
      </c>
      <c r="F856" s="58">
        <v>240</v>
      </c>
      <c r="G856" s="59">
        <v>10</v>
      </c>
      <c r="H856" s="59"/>
      <c r="I856" s="74"/>
    </row>
    <row r="857" spans="1:9" ht="30">
      <c r="A857" s="22" t="s">
        <v>369</v>
      </c>
      <c r="B857" s="60" t="s">
        <v>90</v>
      </c>
      <c r="C857" s="60" t="s">
        <v>709</v>
      </c>
      <c r="D857" s="60" t="s">
        <v>702</v>
      </c>
      <c r="E857" s="104" t="s">
        <v>229</v>
      </c>
      <c r="F857" s="58"/>
      <c r="G857" s="59">
        <v>400</v>
      </c>
      <c r="H857" s="59"/>
      <c r="I857" s="74"/>
    </row>
    <row r="858" spans="1:9" ht="30">
      <c r="A858" s="22" t="s">
        <v>506</v>
      </c>
      <c r="B858" s="60" t="s">
        <v>90</v>
      </c>
      <c r="C858" s="60" t="s">
        <v>709</v>
      </c>
      <c r="D858" s="60" t="s">
        <v>702</v>
      </c>
      <c r="E858" s="104" t="s">
        <v>229</v>
      </c>
      <c r="F858" s="58">
        <v>200</v>
      </c>
      <c r="G858" s="59">
        <v>400</v>
      </c>
      <c r="H858" s="59"/>
      <c r="I858" s="74"/>
    </row>
    <row r="859" spans="1:9" ht="30">
      <c r="A859" s="22" t="s">
        <v>507</v>
      </c>
      <c r="B859" s="60" t="s">
        <v>90</v>
      </c>
      <c r="C859" s="60" t="s">
        <v>709</v>
      </c>
      <c r="D859" s="60" t="s">
        <v>702</v>
      </c>
      <c r="E859" s="104" t="s">
        <v>229</v>
      </c>
      <c r="F859" s="58">
        <v>240</v>
      </c>
      <c r="G859" s="59">
        <v>400</v>
      </c>
      <c r="H859" s="59"/>
      <c r="I859" s="74"/>
    </row>
    <row r="860" spans="1:9" ht="45">
      <c r="A860" s="22" t="s">
        <v>121</v>
      </c>
      <c r="B860" s="60" t="s">
        <v>90</v>
      </c>
      <c r="C860" s="60" t="s">
        <v>709</v>
      </c>
      <c r="D860" s="60" t="s">
        <v>702</v>
      </c>
      <c r="E860" s="103" t="s">
        <v>239</v>
      </c>
      <c r="F860" s="58"/>
      <c r="G860" s="59">
        <v>1207</v>
      </c>
      <c r="H860" s="59"/>
      <c r="I860" s="74"/>
    </row>
    <row r="861" spans="1:9" ht="75">
      <c r="A861" s="22" t="s">
        <v>335</v>
      </c>
      <c r="B861" s="60" t="s">
        <v>90</v>
      </c>
      <c r="C861" s="60" t="s">
        <v>709</v>
      </c>
      <c r="D861" s="60" t="s">
        <v>702</v>
      </c>
      <c r="E861" s="103" t="s">
        <v>633</v>
      </c>
      <c r="F861" s="58"/>
      <c r="G861" s="59">
        <v>1207</v>
      </c>
      <c r="H861" s="59"/>
      <c r="I861" s="74"/>
    </row>
    <row r="862" spans="1:9" ht="30">
      <c r="A862" s="62" t="s">
        <v>338</v>
      </c>
      <c r="B862" s="60" t="s">
        <v>90</v>
      </c>
      <c r="C862" s="60" t="s">
        <v>709</v>
      </c>
      <c r="D862" s="60" t="s">
        <v>702</v>
      </c>
      <c r="E862" s="103" t="s">
        <v>242</v>
      </c>
      <c r="F862" s="58"/>
      <c r="G862" s="59">
        <v>1207</v>
      </c>
      <c r="H862" s="59">
        <v>0</v>
      </c>
      <c r="I862" s="74"/>
    </row>
    <row r="863" spans="1:9" ht="30">
      <c r="A863" s="22" t="s">
        <v>506</v>
      </c>
      <c r="B863" s="60" t="s">
        <v>90</v>
      </c>
      <c r="C863" s="60" t="s">
        <v>709</v>
      </c>
      <c r="D863" s="60" t="s">
        <v>702</v>
      </c>
      <c r="E863" s="103" t="s">
        <v>242</v>
      </c>
      <c r="F863" s="58">
        <v>200</v>
      </c>
      <c r="G863" s="59">
        <v>1207</v>
      </c>
      <c r="H863" s="59"/>
      <c r="I863" s="74"/>
    </row>
    <row r="864" spans="1:9" ht="30">
      <c r="A864" s="22" t="s">
        <v>507</v>
      </c>
      <c r="B864" s="60" t="s">
        <v>90</v>
      </c>
      <c r="C864" s="60" t="s">
        <v>709</v>
      </c>
      <c r="D864" s="60" t="s">
        <v>702</v>
      </c>
      <c r="E864" s="103" t="s">
        <v>242</v>
      </c>
      <c r="F864" s="58">
        <v>240</v>
      </c>
      <c r="G864" s="59">
        <v>1207</v>
      </c>
      <c r="H864" s="59"/>
      <c r="I864" s="74"/>
    </row>
    <row r="865" spans="1:9" ht="15">
      <c r="A865" s="22" t="s">
        <v>712</v>
      </c>
      <c r="B865" s="60" t="s">
        <v>541</v>
      </c>
      <c r="C865" s="60" t="s">
        <v>723</v>
      </c>
      <c r="D865" s="60"/>
      <c r="E865" s="103"/>
      <c r="F865" s="58"/>
      <c r="G865" s="59">
        <v>43533.8</v>
      </c>
      <c r="H865" s="59"/>
      <c r="I865" s="74"/>
    </row>
    <row r="866" spans="1:9" ht="15">
      <c r="A866" s="22" t="s">
        <v>724</v>
      </c>
      <c r="B866" s="60" t="s">
        <v>90</v>
      </c>
      <c r="C866" s="60" t="s">
        <v>723</v>
      </c>
      <c r="D866" s="60" t="s">
        <v>700</v>
      </c>
      <c r="E866" s="103"/>
      <c r="F866" s="58"/>
      <c r="G866" s="59">
        <v>41830.2</v>
      </c>
      <c r="H866" s="59">
        <v>0</v>
      </c>
      <c r="I866" s="74"/>
    </row>
    <row r="867" spans="1:9" ht="45">
      <c r="A867" s="55" t="s">
        <v>60</v>
      </c>
      <c r="B867" s="60" t="s">
        <v>90</v>
      </c>
      <c r="C867" s="60" t="s">
        <v>723</v>
      </c>
      <c r="D867" s="60" t="s">
        <v>700</v>
      </c>
      <c r="E867" s="103" t="s">
        <v>515</v>
      </c>
      <c r="F867" s="58"/>
      <c r="G867" s="59">
        <v>52.5</v>
      </c>
      <c r="H867" s="59"/>
      <c r="I867" s="74"/>
    </row>
    <row r="868" spans="1:9" ht="15">
      <c r="A868" s="22" t="s">
        <v>21</v>
      </c>
      <c r="B868" s="60" t="s">
        <v>90</v>
      </c>
      <c r="C868" s="60" t="s">
        <v>723</v>
      </c>
      <c r="D868" s="60" t="s">
        <v>700</v>
      </c>
      <c r="E868" s="81" t="s">
        <v>185</v>
      </c>
      <c r="F868" s="58"/>
      <c r="G868" s="59">
        <v>52.5</v>
      </c>
      <c r="H868" s="59"/>
      <c r="I868" s="74"/>
    </row>
    <row r="869" spans="1:9" ht="60">
      <c r="A869" s="22" t="s">
        <v>25</v>
      </c>
      <c r="B869" s="60" t="s">
        <v>90</v>
      </c>
      <c r="C869" s="60" t="s">
        <v>723</v>
      </c>
      <c r="D869" s="60" t="s">
        <v>700</v>
      </c>
      <c r="E869" s="103" t="s">
        <v>280</v>
      </c>
      <c r="F869" s="58"/>
      <c r="G869" s="59">
        <v>52.5</v>
      </c>
      <c r="H869" s="59"/>
      <c r="I869" s="74"/>
    </row>
    <row r="870" spans="1:9" ht="30">
      <c r="A870" s="22" t="s">
        <v>471</v>
      </c>
      <c r="B870" s="60" t="s">
        <v>90</v>
      </c>
      <c r="C870" s="60" t="s">
        <v>723</v>
      </c>
      <c r="D870" s="60" t="s">
        <v>700</v>
      </c>
      <c r="E870" s="103" t="s">
        <v>314</v>
      </c>
      <c r="F870" s="58"/>
      <c r="G870" s="59">
        <v>52.5</v>
      </c>
      <c r="H870" s="59"/>
      <c r="I870" s="74"/>
    </row>
    <row r="871" spans="1:9" ht="30">
      <c r="A871" s="62" t="s">
        <v>510</v>
      </c>
      <c r="B871" s="60" t="s">
        <v>90</v>
      </c>
      <c r="C871" s="60" t="s">
        <v>723</v>
      </c>
      <c r="D871" s="60" t="s">
        <v>700</v>
      </c>
      <c r="E871" s="103" t="s">
        <v>314</v>
      </c>
      <c r="F871" s="58">
        <v>600</v>
      </c>
      <c r="G871" s="59">
        <v>52.5</v>
      </c>
      <c r="H871" s="59"/>
      <c r="I871" s="74"/>
    </row>
    <row r="872" spans="1:9" ht="15">
      <c r="A872" s="62" t="s">
        <v>512</v>
      </c>
      <c r="B872" s="60" t="s">
        <v>90</v>
      </c>
      <c r="C872" s="60" t="s">
        <v>723</v>
      </c>
      <c r="D872" s="60" t="s">
        <v>700</v>
      </c>
      <c r="E872" s="103" t="s">
        <v>314</v>
      </c>
      <c r="F872" s="58">
        <v>620</v>
      </c>
      <c r="G872" s="59">
        <v>52.5</v>
      </c>
      <c r="H872" s="59"/>
      <c r="I872" s="74"/>
    </row>
    <row r="873" spans="1:9" ht="30">
      <c r="A873" s="55" t="s">
        <v>114</v>
      </c>
      <c r="B873" s="60" t="s">
        <v>90</v>
      </c>
      <c r="C873" s="60" t="s">
        <v>723</v>
      </c>
      <c r="D873" s="60" t="s">
        <v>700</v>
      </c>
      <c r="E873" s="103" t="s">
        <v>645</v>
      </c>
      <c r="F873" s="58"/>
      <c r="G873" s="59">
        <v>41777.7</v>
      </c>
      <c r="H873" s="59"/>
      <c r="I873" s="74"/>
    </row>
    <row r="874" spans="1:9" ht="30">
      <c r="A874" s="22" t="s">
        <v>397</v>
      </c>
      <c r="B874" s="60" t="s">
        <v>90</v>
      </c>
      <c r="C874" s="60" t="s">
        <v>723</v>
      </c>
      <c r="D874" s="60" t="s">
        <v>700</v>
      </c>
      <c r="E874" s="81" t="s">
        <v>677</v>
      </c>
      <c r="F874" s="58"/>
      <c r="G874" s="59">
        <v>41777.7</v>
      </c>
      <c r="H874" s="59"/>
      <c r="I874" s="74"/>
    </row>
    <row r="875" spans="1:9" ht="30">
      <c r="A875" s="22" t="s">
        <v>342</v>
      </c>
      <c r="B875" s="60" t="s">
        <v>90</v>
      </c>
      <c r="C875" s="60" t="s">
        <v>723</v>
      </c>
      <c r="D875" s="60" t="s">
        <v>700</v>
      </c>
      <c r="E875" s="81" t="s">
        <v>646</v>
      </c>
      <c r="F875" s="58"/>
      <c r="G875" s="59">
        <v>40840.3</v>
      </c>
      <c r="H875" s="59">
        <v>0</v>
      </c>
      <c r="I875" s="74"/>
    </row>
    <row r="876" spans="1:9" ht="30">
      <c r="A876" s="22" t="s">
        <v>616</v>
      </c>
      <c r="B876" s="60" t="s">
        <v>90</v>
      </c>
      <c r="C876" s="60" t="s">
        <v>723</v>
      </c>
      <c r="D876" s="60" t="s">
        <v>700</v>
      </c>
      <c r="E876" s="75" t="s">
        <v>647</v>
      </c>
      <c r="F876" s="58"/>
      <c r="G876" s="59">
        <v>40840.3</v>
      </c>
      <c r="H876" s="59"/>
      <c r="I876" s="74"/>
    </row>
    <row r="877" spans="1:9" ht="30">
      <c r="A877" s="62" t="s">
        <v>510</v>
      </c>
      <c r="B877" s="60" t="s">
        <v>90</v>
      </c>
      <c r="C877" s="60" t="s">
        <v>723</v>
      </c>
      <c r="D877" s="60" t="s">
        <v>700</v>
      </c>
      <c r="E877" s="75" t="s">
        <v>647</v>
      </c>
      <c r="F877" s="58">
        <v>600</v>
      </c>
      <c r="G877" s="59">
        <v>40840.3</v>
      </c>
      <c r="H877" s="59"/>
      <c r="I877" s="74"/>
    </row>
    <row r="878" spans="1:9" ht="15">
      <c r="A878" s="62" t="s">
        <v>512</v>
      </c>
      <c r="B878" s="60" t="s">
        <v>90</v>
      </c>
      <c r="C878" s="60" t="s">
        <v>723</v>
      </c>
      <c r="D878" s="60" t="s">
        <v>700</v>
      </c>
      <c r="E878" s="75" t="s">
        <v>647</v>
      </c>
      <c r="F878" s="58">
        <v>620</v>
      </c>
      <c r="G878" s="59">
        <v>40840.3</v>
      </c>
      <c r="H878" s="59"/>
      <c r="I878" s="74"/>
    </row>
    <row r="879" spans="1:9" ht="90">
      <c r="A879" s="22" t="s">
        <v>431</v>
      </c>
      <c r="B879" s="60" t="s">
        <v>90</v>
      </c>
      <c r="C879" s="60" t="s">
        <v>723</v>
      </c>
      <c r="D879" s="60" t="s">
        <v>700</v>
      </c>
      <c r="E879" s="75" t="s">
        <v>329</v>
      </c>
      <c r="F879" s="58"/>
      <c r="G879" s="59">
        <v>937.4</v>
      </c>
      <c r="H879" s="59">
        <v>0</v>
      </c>
      <c r="I879" s="74"/>
    </row>
    <row r="880" spans="1:9" ht="30">
      <c r="A880" s="62" t="s">
        <v>346</v>
      </c>
      <c r="B880" s="60" t="s">
        <v>90</v>
      </c>
      <c r="C880" s="60" t="s">
        <v>723</v>
      </c>
      <c r="D880" s="60" t="s">
        <v>700</v>
      </c>
      <c r="E880" s="75" t="s">
        <v>328</v>
      </c>
      <c r="F880" s="58"/>
      <c r="G880" s="59">
        <v>892.5</v>
      </c>
      <c r="H880" s="59"/>
      <c r="I880" s="74"/>
    </row>
    <row r="881" spans="1:9" ht="30">
      <c r="A881" s="22" t="s">
        <v>506</v>
      </c>
      <c r="B881" s="60" t="s">
        <v>90</v>
      </c>
      <c r="C881" s="60" t="s">
        <v>723</v>
      </c>
      <c r="D881" s="60" t="s">
        <v>700</v>
      </c>
      <c r="E881" s="75" t="s">
        <v>328</v>
      </c>
      <c r="F881" s="58">
        <v>200</v>
      </c>
      <c r="G881" s="59">
        <v>892.5</v>
      </c>
      <c r="H881" s="59">
        <v>0</v>
      </c>
      <c r="I881" s="74"/>
    </row>
    <row r="882" spans="1:9" ht="30">
      <c r="A882" s="22" t="s">
        <v>505</v>
      </c>
      <c r="B882" s="60" t="s">
        <v>90</v>
      </c>
      <c r="C882" s="60" t="s">
        <v>723</v>
      </c>
      <c r="D882" s="60" t="s">
        <v>700</v>
      </c>
      <c r="E882" s="75" t="s">
        <v>328</v>
      </c>
      <c r="F882" s="58">
        <v>240</v>
      </c>
      <c r="G882" s="59">
        <v>892.5</v>
      </c>
      <c r="H882" s="59"/>
      <c r="I882" s="74"/>
    </row>
    <row r="883" spans="1:9" ht="15">
      <c r="A883" s="22" t="s">
        <v>537</v>
      </c>
      <c r="B883" s="60" t="s">
        <v>90</v>
      </c>
      <c r="C883" s="60" t="s">
        <v>723</v>
      </c>
      <c r="D883" s="60" t="s">
        <v>700</v>
      </c>
      <c r="E883" s="75" t="s">
        <v>331</v>
      </c>
      <c r="F883" s="58"/>
      <c r="G883" s="59">
        <v>44.9</v>
      </c>
      <c r="H883" s="59"/>
      <c r="I883" s="74"/>
    </row>
    <row r="884" spans="1:9" ht="30">
      <c r="A884" s="62" t="s">
        <v>510</v>
      </c>
      <c r="B884" s="60" t="s">
        <v>90</v>
      </c>
      <c r="C884" s="60" t="s">
        <v>723</v>
      </c>
      <c r="D884" s="60" t="s">
        <v>700</v>
      </c>
      <c r="E884" s="75" t="s">
        <v>331</v>
      </c>
      <c r="F884" s="58">
        <v>600</v>
      </c>
      <c r="G884" s="59">
        <v>44.9</v>
      </c>
      <c r="H884" s="59"/>
      <c r="I884" s="74"/>
    </row>
    <row r="885" spans="1:9" ht="15">
      <c r="A885" s="62" t="s">
        <v>512</v>
      </c>
      <c r="B885" s="60" t="s">
        <v>90</v>
      </c>
      <c r="C885" s="60" t="s">
        <v>723</v>
      </c>
      <c r="D885" s="60" t="s">
        <v>700</v>
      </c>
      <c r="E885" s="75" t="s">
        <v>331</v>
      </c>
      <c r="F885" s="58">
        <v>620</v>
      </c>
      <c r="G885" s="59">
        <v>44.9</v>
      </c>
      <c r="H885" s="59"/>
      <c r="I885" s="74"/>
    </row>
    <row r="886" spans="1:9" ht="15">
      <c r="A886" s="62" t="s">
        <v>451</v>
      </c>
      <c r="B886" s="60" t="s">
        <v>90</v>
      </c>
      <c r="C886" s="60" t="s">
        <v>723</v>
      </c>
      <c r="D886" s="60" t="s">
        <v>705</v>
      </c>
      <c r="E886" s="105"/>
      <c r="F886" s="58"/>
      <c r="G886" s="59">
        <v>1703.6</v>
      </c>
      <c r="H886" s="59"/>
      <c r="I886" s="74"/>
    </row>
    <row r="887" spans="1:9" ht="30">
      <c r="A887" s="55" t="s">
        <v>114</v>
      </c>
      <c r="B887" s="60" t="s">
        <v>90</v>
      </c>
      <c r="C887" s="60" t="s">
        <v>723</v>
      </c>
      <c r="D887" s="60" t="s">
        <v>705</v>
      </c>
      <c r="E887" s="75" t="s">
        <v>645</v>
      </c>
      <c r="F887" s="58"/>
      <c r="G887" s="59">
        <v>1703.6</v>
      </c>
      <c r="H887" s="59"/>
      <c r="I887" s="74"/>
    </row>
    <row r="888" spans="1:9" ht="30">
      <c r="A888" s="22" t="s">
        <v>397</v>
      </c>
      <c r="B888" s="60" t="s">
        <v>90</v>
      </c>
      <c r="C888" s="60" t="s">
        <v>723</v>
      </c>
      <c r="D888" s="60" t="s">
        <v>705</v>
      </c>
      <c r="E888" s="75" t="s">
        <v>677</v>
      </c>
      <c r="F888" s="58"/>
      <c r="G888" s="59">
        <v>1703.6</v>
      </c>
      <c r="H888" s="59"/>
      <c r="I888" s="74"/>
    </row>
    <row r="889" spans="1:9" ht="90">
      <c r="A889" s="22" t="s">
        <v>431</v>
      </c>
      <c r="B889" s="60" t="s">
        <v>90</v>
      </c>
      <c r="C889" s="60" t="s">
        <v>723</v>
      </c>
      <c r="D889" s="60" t="s">
        <v>705</v>
      </c>
      <c r="E889" s="81" t="s">
        <v>329</v>
      </c>
      <c r="F889" s="58"/>
      <c r="G889" s="59">
        <v>1703.6</v>
      </c>
      <c r="H889" s="59"/>
      <c r="I889" s="74"/>
    </row>
    <row r="890" spans="1:9" ht="15">
      <c r="A890" s="22" t="s">
        <v>347</v>
      </c>
      <c r="B890" s="60" t="s">
        <v>90</v>
      </c>
      <c r="C890" s="60" t="s">
        <v>723</v>
      </c>
      <c r="D890" s="60" t="s">
        <v>705</v>
      </c>
      <c r="E890" s="81" t="s">
        <v>330</v>
      </c>
      <c r="F890" s="58"/>
      <c r="G890" s="59">
        <v>343.6</v>
      </c>
      <c r="H890" s="59"/>
      <c r="I890" s="74"/>
    </row>
    <row r="891" spans="1:9" ht="30">
      <c r="A891" s="22" t="s">
        <v>506</v>
      </c>
      <c r="B891" s="60" t="s">
        <v>90</v>
      </c>
      <c r="C891" s="60" t="s">
        <v>723</v>
      </c>
      <c r="D891" s="60" t="s">
        <v>705</v>
      </c>
      <c r="E891" s="81" t="s">
        <v>330</v>
      </c>
      <c r="F891" s="58">
        <v>200</v>
      </c>
      <c r="G891" s="59">
        <v>343.6</v>
      </c>
      <c r="H891" s="59"/>
      <c r="I891" s="74"/>
    </row>
    <row r="892" spans="1:9" ht="30">
      <c r="A892" s="22" t="s">
        <v>505</v>
      </c>
      <c r="B892" s="60" t="s">
        <v>90</v>
      </c>
      <c r="C892" s="60" t="s">
        <v>723</v>
      </c>
      <c r="D892" s="60" t="s">
        <v>705</v>
      </c>
      <c r="E892" s="81" t="s">
        <v>330</v>
      </c>
      <c r="F892" s="58">
        <v>240</v>
      </c>
      <c r="G892" s="59">
        <v>343.6</v>
      </c>
      <c r="H892" s="59"/>
      <c r="I892" s="74"/>
    </row>
    <row r="893" spans="1:9" ht="45">
      <c r="A893" s="22" t="s">
        <v>332</v>
      </c>
      <c r="B893" s="60" t="s">
        <v>90</v>
      </c>
      <c r="C893" s="60" t="s">
        <v>723</v>
      </c>
      <c r="D893" s="60" t="s">
        <v>705</v>
      </c>
      <c r="E893" s="81" t="s">
        <v>582</v>
      </c>
      <c r="F893" s="58"/>
      <c r="G893" s="59">
        <v>1360</v>
      </c>
      <c r="H893" s="59"/>
      <c r="I893" s="74"/>
    </row>
    <row r="894" spans="1:9" ht="30">
      <c r="A894" s="22" t="s">
        <v>536</v>
      </c>
      <c r="B894" s="60" t="s">
        <v>90</v>
      </c>
      <c r="C894" s="60" t="s">
        <v>723</v>
      </c>
      <c r="D894" s="60" t="s">
        <v>705</v>
      </c>
      <c r="E894" s="81" t="s">
        <v>582</v>
      </c>
      <c r="F894" s="58">
        <v>400</v>
      </c>
      <c r="G894" s="59">
        <v>1360</v>
      </c>
      <c r="H894" s="59"/>
      <c r="I894" s="74"/>
    </row>
    <row r="895" spans="1:9" ht="30">
      <c r="A895" s="62" t="s">
        <v>452</v>
      </c>
      <c r="B895" s="60" t="s">
        <v>90</v>
      </c>
      <c r="C895" s="60" t="s">
        <v>723</v>
      </c>
      <c r="D895" s="60" t="s">
        <v>705</v>
      </c>
      <c r="E895" s="81" t="s">
        <v>582</v>
      </c>
      <c r="F895" s="58">
        <v>410</v>
      </c>
      <c r="G895" s="59">
        <v>1360</v>
      </c>
      <c r="H895" s="59"/>
      <c r="I895" s="74"/>
    </row>
    <row r="896" spans="1:9" ht="63">
      <c r="A896" s="106" t="s">
        <v>112</v>
      </c>
      <c r="B896" s="60" t="s">
        <v>95</v>
      </c>
      <c r="C896" s="60"/>
      <c r="D896" s="60"/>
      <c r="E896" s="81"/>
      <c r="F896" s="58"/>
      <c r="G896" s="59">
        <v>13653.4</v>
      </c>
      <c r="H896" s="59"/>
      <c r="I896" s="74"/>
    </row>
    <row r="897" spans="1:9" ht="15">
      <c r="A897" s="22" t="s">
        <v>555</v>
      </c>
      <c r="B897" s="60" t="s">
        <v>95</v>
      </c>
      <c r="C897" s="60" t="s">
        <v>700</v>
      </c>
      <c r="D897" s="60"/>
      <c r="E897" s="81"/>
      <c r="F897" s="58"/>
      <c r="G897" s="59">
        <v>13373.4</v>
      </c>
      <c r="H897" s="59"/>
      <c r="I897" s="74"/>
    </row>
    <row r="898" spans="1:9" s="46" customFormat="1" ht="30.75">
      <c r="A898" s="22" t="s">
        <v>545</v>
      </c>
      <c r="B898" s="60" t="s">
        <v>95</v>
      </c>
      <c r="C898" s="60" t="s">
        <v>700</v>
      </c>
      <c r="D898" s="60" t="s">
        <v>701</v>
      </c>
      <c r="E898" s="81"/>
      <c r="F898" s="58"/>
      <c r="G898" s="59">
        <v>3374.4</v>
      </c>
      <c r="H898" s="59"/>
      <c r="I898" s="74"/>
    </row>
    <row r="899" spans="1:9" s="46" customFormat="1" ht="45.75">
      <c r="A899" s="22" t="s">
        <v>166</v>
      </c>
      <c r="B899" s="60" t="s">
        <v>95</v>
      </c>
      <c r="C899" s="60" t="s">
        <v>700</v>
      </c>
      <c r="D899" s="60" t="s">
        <v>701</v>
      </c>
      <c r="E899" s="75" t="s">
        <v>284</v>
      </c>
      <c r="F899" s="58"/>
      <c r="G899" s="59">
        <v>3374.4</v>
      </c>
      <c r="H899" s="59"/>
      <c r="I899" s="74"/>
    </row>
    <row r="900" spans="1:9" ht="15">
      <c r="A900" s="22" t="s">
        <v>714</v>
      </c>
      <c r="B900" s="60" t="s">
        <v>95</v>
      </c>
      <c r="C900" s="60" t="s">
        <v>700</v>
      </c>
      <c r="D900" s="60" t="s">
        <v>701</v>
      </c>
      <c r="E900" s="75" t="s">
        <v>285</v>
      </c>
      <c r="F900" s="58"/>
      <c r="G900" s="59">
        <v>3374.4</v>
      </c>
      <c r="H900" s="59"/>
      <c r="I900" s="74"/>
    </row>
    <row r="901" spans="1:9" ht="60">
      <c r="A901" s="22" t="s">
        <v>538</v>
      </c>
      <c r="B901" s="60" t="s">
        <v>95</v>
      </c>
      <c r="C901" s="60" t="s">
        <v>700</v>
      </c>
      <c r="D901" s="60" t="s">
        <v>701</v>
      </c>
      <c r="E901" s="75" t="s">
        <v>285</v>
      </c>
      <c r="F901" s="58" t="s">
        <v>544</v>
      </c>
      <c r="G901" s="59">
        <v>3374.4</v>
      </c>
      <c r="H901" s="59"/>
      <c r="I901" s="74"/>
    </row>
    <row r="902" spans="1:9" ht="30">
      <c r="A902" s="22" t="s">
        <v>539</v>
      </c>
      <c r="B902" s="60" t="s">
        <v>95</v>
      </c>
      <c r="C902" s="60" t="s">
        <v>700</v>
      </c>
      <c r="D902" s="60" t="s">
        <v>701</v>
      </c>
      <c r="E902" s="75" t="s">
        <v>285</v>
      </c>
      <c r="F902" s="58" t="s">
        <v>98</v>
      </c>
      <c r="G902" s="59">
        <v>3374.4</v>
      </c>
      <c r="H902" s="59"/>
      <c r="I902" s="74"/>
    </row>
    <row r="903" spans="1:9" ht="45">
      <c r="A903" s="22" t="s">
        <v>390</v>
      </c>
      <c r="B903" s="60" t="s">
        <v>95</v>
      </c>
      <c r="C903" s="60" t="s">
        <v>700</v>
      </c>
      <c r="D903" s="60" t="s">
        <v>705</v>
      </c>
      <c r="E903" s="81"/>
      <c r="F903" s="58"/>
      <c r="G903" s="59">
        <v>7563.1</v>
      </c>
      <c r="H903" s="59"/>
      <c r="I903" s="74"/>
    </row>
    <row r="904" spans="1:9" ht="15">
      <c r="A904" s="22" t="s">
        <v>673</v>
      </c>
      <c r="B904" s="60" t="s">
        <v>543</v>
      </c>
      <c r="C904" s="60" t="s">
        <v>700</v>
      </c>
      <c r="D904" s="60" t="s">
        <v>705</v>
      </c>
      <c r="E904" s="81" t="s">
        <v>286</v>
      </c>
      <c r="F904" s="58"/>
      <c r="G904" s="59">
        <v>7563.1</v>
      </c>
      <c r="H904" s="59"/>
      <c r="I904" s="74"/>
    </row>
    <row r="905" spans="1:9" ht="60">
      <c r="A905" s="22" t="s">
        <v>538</v>
      </c>
      <c r="B905" s="60" t="s">
        <v>543</v>
      </c>
      <c r="C905" s="60" t="s">
        <v>700</v>
      </c>
      <c r="D905" s="60" t="s">
        <v>705</v>
      </c>
      <c r="E905" s="81" t="s">
        <v>286</v>
      </c>
      <c r="F905" s="58">
        <v>100</v>
      </c>
      <c r="G905" s="59">
        <v>7263.1</v>
      </c>
      <c r="H905" s="59"/>
      <c r="I905" s="74"/>
    </row>
    <row r="906" spans="1:9" ht="30">
      <c r="A906" s="22" t="s">
        <v>539</v>
      </c>
      <c r="B906" s="60" t="s">
        <v>543</v>
      </c>
      <c r="C906" s="60" t="s">
        <v>700</v>
      </c>
      <c r="D906" s="60" t="s">
        <v>705</v>
      </c>
      <c r="E906" s="81" t="s">
        <v>286</v>
      </c>
      <c r="F906" s="58">
        <v>120</v>
      </c>
      <c r="G906" s="59">
        <v>7263.1</v>
      </c>
      <c r="H906" s="59"/>
      <c r="I906" s="74"/>
    </row>
    <row r="907" spans="1:9" ht="30">
      <c r="A907" s="22" t="s">
        <v>506</v>
      </c>
      <c r="B907" s="60" t="s">
        <v>543</v>
      </c>
      <c r="C907" s="60" t="s">
        <v>700</v>
      </c>
      <c r="D907" s="60" t="s">
        <v>705</v>
      </c>
      <c r="E907" s="81" t="s">
        <v>286</v>
      </c>
      <c r="F907" s="58">
        <v>200</v>
      </c>
      <c r="G907" s="59">
        <v>298</v>
      </c>
      <c r="H907" s="59"/>
      <c r="I907" s="74"/>
    </row>
    <row r="908" spans="1:9" ht="30">
      <c r="A908" s="22" t="s">
        <v>505</v>
      </c>
      <c r="B908" s="60" t="s">
        <v>543</v>
      </c>
      <c r="C908" s="60" t="s">
        <v>700</v>
      </c>
      <c r="D908" s="60" t="s">
        <v>705</v>
      </c>
      <c r="E908" s="81" t="s">
        <v>286</v>
      </c>
      <c r="F908" s="58">
        <v>240</v>
      </c>
      <c r="G908" s="59">
        <v>298</v>
      </c>
      <c r="H908" s="59"/>
      <c r="I908" s="74"/>
    </row>
    <row r="909" spans="1:9" ht="15">
      <c r="A909" s="22" t="s">
        <v>508</v>
      </c>
      <c r="B909" s="60" t="s">
        <v>543</v>
      </c>
      <c r="C909" s="60" t="s">
        <v>700</v>
      </c>
      <c r="D909" s="60" t="s">
        <v>705</v>
      </c>
      <c r="E909" s="81" t="s">
        <v>286</v>
      </c>
      <c r="F909" s="58">
        <v>800</v>
      </c>
      <c r="G909" s="59">
        <v>2</v>
      </c>
      <c r="H909" s="59"/>
      <c r="I909" s="74"/>
    </row>
    <row r="910" spans="1:9" ht="15">
      <c r="A910" s="22" t="s">
        <v>504</v>
      </c>
      <c r="B910" s="60" t="s">
        <v>543</v>
      </c>
      <c r="C910" s="60" t="s">
        <v>700</v>
      </c>
      <c r="D910" s="60" t="s">
        <v>705</v>
      </c>
      <c r="E910" s="81" t="s">
        <v>286</v>
      </c>
      <c r="F910" s="58">
        <v>850</v>
      </c>
      <c r="G910" s="59">
        <v>2</v>
      </c>
      <c r="H910" s="59"/>
      <c r="I910" s="74"/>
    </row>
    <row r="911" spans="1:9" ht="15">
      <c r="A911" s="22" t="s">
        <v>683</v>
      </c>
      <c r="B911" s="60" t="s">
        <v>95</v>
      </c>
      <c r="C911" s="60" t="s">
        <v>700</v>
      </c>
      <c r="D911" s="60" t="s">
        <v>722</v>
      </c>
      <c r="E911" s="81"/>
      <c r="F911" s="58"/>
      <c r="G911" s="59">
        <v>2435.9</v>
      </c>
      <c r="H911" s="59"/>
      <c r="I911" s="74"/>
    </row>
    <row r="912" spans="1:9" ht="45">
      <c r="A912" s="55" t="s">
        <v>116</v>
      </c>
      <c r="B912" s="60" t="s">
        <v>95</v>
      </c>
      <c r="C912" s="60" t="s">
        <v>700</v>
      </c>
      <c r="D912" s="60" t="s">
        <v>722</v>
      </c>
      <c r="E912" s="81" t="s">
        <v>209</v>
      </c>
      <c r="F912" s="58"/>
      <c r="G912" s="59">
        <v>2435.9</v>
      </c>
      <c r="H912" s="59"/>
      <c r="I912" s="74"/>
    </row>
    <row r="913" spans="1:9" ht="30">
      <c r="A913" s="55" t="s">
        <v>362</v>
      </c>
      <c r="B913" s="60" t="s">
        <v>95</v>
      </c>
      <c r="C913" s="60" t="s">
        <v>700</v>
      </c>
      <c r="D913" s="60" t="s">
        <v>722</v>
      </c>
      <c r="E913" s="81" t="s">
        <v>219</v>
      </c>
      <c r="F913" s="58"/>
      <c r="G913" s="59">
        <v>2435.9</v>
      </c>
      <c r="H913" s="59"/>
      <c r="I913" s="74"/>
    </row>
    <row r="914" spans="1:9" ht="15">
      <c r="A914" s="55" t="s">
        <v>436</v>
      </c>
      <c r="B914" s="60" t="s">
        <v>95</v>
      </c>
      <c r="C914" s="60" t="s">
        <v>700</v>
      </c>
      <c r="D914" s="60" t="s">
        <v>722</v>
      </c>
      <c r="E914" s="75" t="s">
        <v>221</v>
      </c>
      <c r="F914" s="58"/>
      <c r="G914" s="59">
        <v>2435.9</v>
      </c>
      <c r="H914" s="59"/>
      <c r="I914" s="74"/>
    </row>
    <row r="915" spans="1:9" ht="30">
      <c r="A915" s="22" t="s">
        <v>365</v>
      </c>
      <c r="B915" s="60" t="s">
        <v>95</v>
      </c>
      <c r="C915" s="60" t="s">
        <v>700</v>
      </c>
      <c r="D915" s="60" t="s">
        <v>722</v>
      </c>
      <c r="E915" s="75" t="s">
        <v>222</v>
      </c>
      <c r="F915" s="58"/>
      <c r="G915" s="59">
        <v>25</v>
      </c>
      <c r="H915" s="59"/>
      <c r="I915" s="74"/>
    </row>
    <row r="916" spans="1:9" ht="30">
      <c r="A916" s="22" t="s">
        <v>506</v>
      </c>
      <c r="B916" s="60" t="s">
        <v>95</v>
      </c>
      <c r="C916" s="60" t="s">
        <v>700</v>
      </c>
      <c r="D916" s="60" t="s">
        <v>722</v>
      </c>
      <c r="E916" s="75" t="s">
        <v>222</v>
      </c>
      <c r="F916" s="58">
        <v>200</v>
      </c>
      <c r="G916" s="59">
        <v>25</v>
      </c>
      <c r="H916" s="59"/>
      <c r="I916" s="74"/>
    </row>
    <row r="917" spans="1:9" ht="30">
      <c r="A917" s="22" t="s">
        <v>507</v>
      </c>
      <c r="B917" s="60" t="s">
        <v>95</v>
      </c>
      <c r="C917" s="60" t="s">
        <v>700</v>
      </c>
      <c r="D917" s="60" t="s">
        <v>722</v>
      </c>
      <c r="E917" s="75" t="s">
        <v>222</v>
      </c>
      <c r="F917" s="58">
        <v>240</v>
      </c>
      <c r="G917" s="59">
        <v>25</v>
      </c>
      <c r="H917" s="59"/>
      <c r="I917" s="74"/>
    </row>
    <row r="918" spans="1:9" ht="30">
      <c r="A918" s="22" t="s">
        <v>366</v>
      </c>
      <c r="B918" s="60" t="s">
        <v>95</v>
      </c>
      <c r="C918" s="60" t="s">
        <v>700</v>
      </c>
      <c r="D918" s="60" t="s">
        <v>722</v>
      </c>
      <c r="E918" s="75" t="s">
        <v>223</v>
      </c>
      <c r="F918" s="58"/>
      <c r="G918" s="59">
        <v>364.6</v>
      </c>
      <c r="H918" s="59"/>
      <c r="I918" s="74"/>
    </row>
    <row r="919" spans="1:9" ht="60">
      <c r="A919" s="22" t="s">
        <v>538</v>
      </c>
      <c r="B919" s="60" t="s">
        <v>95</v>
      </c>
      <c r="C919" s="60" t="s">
        <v>700</v>
      </c>
      <c r="D919" s="60" t="s">
        <v>722</v>
      </c>
      <c r="E919" s="75" t="s">
        <v>223</v>
      </c>
      <c r="F919" s="58">
        <v>100</v>
      </c>
      <c r="G919" s="59">
        <v>364.6</v>
      </c>
      <c r="H919" s="59"/>
      <c r="I919" s="74"/>
    </row>
    <row r="920" spans="1:9" ht="30">
      <c r="A920" s="22" t="s">
        <v>539</v>
      </c>
      <c r="B920" s="60" t="s">
        <v>95</v>
      </c>
      <c r="C920" s="60" t="s">
        <v>700</v>
      </c>
      <c r="D920" s="60" t="s">
        <v>722</v>
      </c>
      <c r="E920" s="75" t="s">
        <v>223</v>
      </c>
      <c r="F920" s="58">
        <v>120</v>
      </c>
      <c r="G920" s="59">
        <v>364.6</v>
      </c>
      <c r="H920" s="59"/>
      <c r="I920" s="74"/>
    </row>
    <row r="921" spans="1:9" ht="30">
      <c r="A921" s="22" t="s">
        <v>367</v>
      </c>
      <c r="B921" s="60" t="s">
        <v>95</v>
      </c>
      <c r="C921" s="60" t="s">
        <v>700</v>
      </c>
      <c r="D921" s="60" t="s">
        <v>722</v>
      </c>
      <c r="E921" s="75" t="s">
        <v>224</v>
      </c>
      <c r="F921" s="58"/>
      <c r="G921" s="59">
        <v>1893.3</v>
      </c>
      <c r="H921" s="59"/>
      <c r="I921" s="74"/>
    </row>
    <row r="922" spans="1:9" ht="60">
      <c r="A922" s="22" t="s">
        <v>538</v>
      </c>
      <c r="B922" s="60" t="s">
        <v>95</v>
      </c>
      <c r="C922" s="60" t="s">
        <v>700</v>
      </c>
      <c r="D922" s="60" t="s">
        <v>722</v>
      </c>
      <c r="E922" s="75" t="s">
        <v>224</v>
      </c>
      <c r="F922" s="58">
        <v>100</v>
      </c>
      <c r="G922" s="59">
        <v>1893.3</v>
      </c>
      <c r="H922" s="59"/>
      <c r="I922" s="74"/>
    </row>
    <row r="923" spans="1:9" ht="30">
      <c r="A923" s="22" t="s">
        <v>539</v>
      </c>
      <c r="B923" s="60" t="s">
        <v>95</v>
      </c>
      <c r="C923" s="60" t="s">
        <v>700</v>
      </c>
      <c r="D923" s="60" t="s">
        <v>722</v>
      </c>
      <c r="E923" s="75" t="s">
        <v>224</v>
      </c>
      <c r="F923" s="58">
        <v>120</v>
      </c>
      <c r="G923" s="59">
        <v>1893.3</v>
      </c>
      <c r="H923" s="59"/>
      <c r="I923" s="74"/>
    </row>
    <row r="924" spans="1:9" ht="15">
      <c r="A924" s="22" t="s">
        <v>368</v>
      </c>
      <c r="B924" s="60" t="s">
        <v>95</v>
      </c>
      <c r="C924" s="60" t="s">
        <v>700</v>
      </c>
      <c r="D924" s="60" t="s">
        <v>722</v>
      </c>
      <c r="E924" s="75" t="s">
        <v>225</v>
      </c>
      <c r="F924" s="58"/>
      <c r="G924" s="59">
        <v>3</v>
      </c>
      <c r="H924" s="59"/>
      <c r="I924" s="74"/>
    </row>
    <row r="925" spans="1:9" ht="30">
      <c r="A925" s="22" t="s">
        <v>506</v>
      </c>
      <c r="B925" s="60" t="s">
        <v>95</v>
      </c>
      <c r="C925" s="60" t="s">
        <v>700</v>
      </c>
      <c r="D925" s="60" t="s">
        <v>722</v>
      </c>
      <c r="E925" s="75" t="s">
        <v>225</v>
      </c>
      <c r="F925" s="58">
        <v>200</v>
      </c>
      <c r="G925" s="59">
        <v>3</v>
      </c>
      <c r="H925" s="59"/>
      <c r="I925" s="74"/>
    </row>
    <row r="926" spans="1:9" ht="30">
      <c r="A926" s="22" t="s">
        <v>507</v>
      </c>
      <c r="B926" s="60" t="s">
        <v>95</v>
      </c>
      <c r="C926" s="60" t="s">
        <v>700</v>
      </c>
      <c r="D926" s="60" t="s">
        <v>722</v>
      </c>
      <c r="E926" s="75" t="s">
        <v>225</v>
      </c>
      <c r="F926" s="58">
        <v>240</v>
      </c>
      <c r="G926" s="59">
        <v>3</v>
      </c>
      <c r="H926" s="59"/>
      <c r="I926" s="74"/>
    </row>
    <row r="927" spans="1:9" ht="30">
      <c r="A927" s="22" t="s">
        <v>437</v>
      </c>
      <c r="B927" s="60" t="s">
        <v>95</v>
      </c>
      <c r="C927" s="60" t="s">
        <v>700</v>
      </c>
      <c r="D927" s="60" t="s">
        <v>722</v>
      </c>
      <c r="E927" s="81" t="s">
        <v>226</v>
      </c>
      <c r="F927" s="58"/>
      <c r="G927" s="59">
        <v>90</v>
      </c>
      <c r="H927" s="59"/>
      <c r="I927" s="74"/>
    </row>
    <row r="928" spans="1:9" ht="30">
      <c r="A928" s="22" t="s">
        <v>506</v>
      </c>
      <c r="B928" s="60" t="s">
        <v>95</v>
      </c>
      <c r="C928" s="60" t="s">
        <v>700</v>
      </c>
      <c r="D928" s="60" t="s">
        <v>722</v>
      </c>
      <c r="E928" s="81" t="s">
        <v>226</v>
      </c>
      <c r="F928" s="58">
        <v>200</v>
      </c>
      <c r="G928" s="59">
        <v>90</v>
      </c>
      <c r="H928" s="59"/>
      <c r="I928" s="74"/>
    </row>
    <row r="929" spans="1:9" ht="30">
      <c r="A929" s="22" t="s">
        <v>507</v>
      </c>
      <c r="B929" s="60" t="s">
        <v>95</v>
      </c>
      <c r="C929" s="60" t="s">
        <v>700</v>
      </c>
      <c r="D929" s="60" t="s">
        <v>722</v>
      </c>
      <c r="E929" s="75" t="s">
        <v>226</v>
      </c>
      <c r="F929" s="58">
        <v>240</v>
      </c>
      <c r="G929" s="59">
        <v>90</v>
      </c>
      <c r="H929" s="59"/>
      <c r="I929" s="74"/>
    </row>
    <row r="930" spans="1:9" ht="30">
      <c r="A930" s="22" t="s">
        <v>227</v>
      </c>
      <c r="B930" s="60" t="s">
        <v>95</v>
      </c>
      <c r="C930" s="60" t="s">
        <v>700</v>
      </c>
      <c r="D930" s="60" t="s">
        <v>722</v>
      </c>
      <c r="E930" s="81" t="s">
        <v>228</v>
      </c>
      <c r="F930" s="58"/>
      <c r="G930" s="59">
        <v>10</v>
      </c>
      <c r="H930" s="59"/>
      <c r="I930" s="74"/>
    </row>
    <row r="931" spans="1:9" ht="30">
      <c r="A931" s="22" t="s">
        <v>506</v>
      </c>
      <c r="B931" s="60" t="s">
        <v>95</v>
      </c>
      <c r="C931" s="60" t="s">
        <v>700</v>
      </c>
      <c r="D931" s="60" t="s">
        <v>722</v>
      </c>
      <c r="E931" s="81" t="s">
        <v>228</v>
      </c>
      <c r="F931" s="58">
        <v>200</v>
      </c>
      <c r="G931" s="59">
        <v>10</v>
      </c>
      <c r="H931" s="59"/>
      <c r="I931" s="74"/>
    </row>
    <row r="932" spans="1:9" ht="30">
      <c r="A932" s="22" t="s">
        <v>507</v>
      </c>
      <c r="B932" s="60" t="s">
        <v>95</v>
      </c>
      <c r="C932" s="60" t="s">
        <v>700</v>
      </c>
      <c r="D932" s="60" t="s">
        <v>722</v>
      </c>
      <c r="E932" s="81" t="s">
        <v>228</v>
      </c>
      <c r="F932" s="58">
        <v>240</v>
      </c>
      <c r="G932" s="59">
        <v>10</v>
      </c>
      <c r="H932" s="59"/>
      <c r="I932" s="74"/>
    </row>
    <row r="933" spans="1:9" ht="30">
      <c r="A933" s="22" t="s">
        <v>369</v>
      </c>
      <c r="B933" s="60" t="s">
        <v>95</v>
      </c>
      <c r="C933" s="60" t="s">
        <v>700</v>
      </c>
      <c r="D933" s="60" t="s">
        <v>722</v>
      </c>
      <c r="E933" s="75" t="s">
        <v>229</v>
      </c>
      <c r="F933" s="58"/>
      <c r="G933" s="59">
        <v>50</v>
      </c>
      <c r="H933" s="59"/>
      <c r="I933" s="74"/>
    </row>
    <row r="934" spans="1:9" ht="30">
      <c r="A934" s="22" t="s">
        <v>506</v>
      </c>
      <c r="B934" s="60" t="s">
        <v>95</v>
      </c>
      <c r="C934" s="60" t="s">
        <v>700</v>
      </c>
      <c r="D934" s="60" t="s">
        <v>722</v>
      </c>
      <c r="E934" s="75" t="s">
        <v>229</v>
      </c>
      <c r="F934" s="58">
        <v>200</v>
      </c>
      <c r="G934" s="59">
        <v>50</v>
      </c>
      <c r="H934" s="59"/>
      <c r="I934" s="74"/>
    </row>
    <row r="935" spans="1:9" ht="30">
      <c r="A935" s="22" t="s">
        <v>507</v>
      </c>
      <c r="B935" s="60" t="s">
        <v>95</v>
      </c>
      <c r="C935" s="60" t="s">
        <v>700</v>
      </c>
      <c r="D935" s="60" t="s">
        <v>722</v>
      </c>
      <c r="E935" s="75" t="s">
        <v>229</v>
      </c>
      <c r="F935" s="58">
        <v>240</v>
      </c>
      <c r="G935" s="59">
        <v>50</v>
      </c>
      <c r="H935" s="59"/>
      <c r="I935" s="74"/>
    </row>
    <row r="936" spans="1:9" ht="15">
      <c r="A936" s="22" t="s">
        <v>676</v>
      </c>
      <c r="B936" s="60" t="s">
        <v>95</v>
      </c>
      <c r="C936" s="60" t="s">
        <v>702</v>
      </c>
      <c r="D936" s="60"/>
      <c r="E936" s="81"/>
      <c r="F936" s="58"/>
      <c r="G936" s="59">
        <v>280</v>
      </c>
      <c r="H936" s="59"/>
      <c r="I936" s="74"/>
    </row>
    <row r="937" spans="1:9" ht="15">
      <c r="A937" s="53" t="s">
        <v>453</v>
      </c>
      <c r="B937" s="60" t="s">
        <v>95</v>
      </c>
      <c r="C937" s="60" t="s">
        <v>702</v>
      </c>
      <c r="D937" s="60" t="s">
        <v>707</v>
      </c>
      <c r="E937" s="75"/>
      <c r="F937" s="58"/>
      <c r="G937" s="59">
        <v>280</v>
      </c>
      <c r="H937" s="59"/>
      <c r="I937" s="74"/>
    </row>
    <row r="938" spans="1:9" ht="45">
      <c r="A938" s="55" t="s">
        <v>116</v>
      </c>
      <c r="B938" s="60" t="s">
        <v>95</v>
      </c>
      <c r="C938" s="60" t="s">
        <v>702</v>
      </c>
      <c r="D938" s="60" t="s">
        <v>707</v>
      </c>
      <c r="E938" s="81" t="s">
        <v>209</v>
      </c>
      <c r="F938" s="58"/>
      <c r="G938" s="59">
        <v>280</v>
      </c>
      <c r="H938" s="59"/>
      <c r="I938" s="74"/>
    </row>
    <row r="939" spans="1:9" ht="75">
      <c r="A939" s="57" t="s">
        <v>67</v>
      </c>
      <c r="B939" s="60" t="s">
        <v>95</v>
      </c>
      <c r="C939" s="60" t="s">
        <v>702</v>
      </c>
      <c r="D939" s="60" t="s">
        <v>707</v>
      </c>
      <c r="E939" s="81" t="s">
        <v>234</v>
      </c>
      <c r="F939" s="58"/>
      <c r="G939" s="59">
        <v>280</v>
      </c>
      <c r="H939" s="59"/>
      <c r="I939" s="74"/>
    </row>
    <row r="940" spans="1:9" ht="60">
      <c r="A940" s="57" t="s">
        <v>235</v>
      </c>
      <c r="B940" s="60" t="s">
        <v>95</v>
      </c>
      <c r="C940" s="60" t="s">
        <v>702</v>
      </c>
      <c r="D940" s="60" t="s">
        <v>707</v>
      </c>
      <c r="E940" s="81" t="s">
        <v>236</v>
      </c>
      <c r="F940" s="58"/>
      <c r="G940" s="59">
        <v>280</v>
      </c>
      <c r="H940" s="59"/>
      <c r="I940" s="74"/>
    </row>
    <row r="941" spans="1:9" ht="30">
      <c r="A941" s="86" t="s">
        <v>506</v>
      </c>
      <c r="B941" s="60" t="s">
        <v>95</v>
      </c>
      <c r="C941" s="60" t="s">
        <v>702</v>
      </c>
      <c r="D941" s="60" t="s">
        <v>707</v>
      </c>
      <c r="E941" s="81" t="s">
        <v>236</v>
      </c>
      <c r="F941" s="58">
        <v>200</v>
      </c>
      <c r="G941" s="59">
        <v>280</v>
      </c>
      <c r="H941" s="59"/>
      <c r="I941" s="74"/>
    </row>
    <row r="942" spans="1:9" ht="30">
      <c r="A942" s="57" t="s">
        <v>505</v>
      </c>
      <c r="B942" s="60" t="s">
        <v>95</v>
      </c>
      <c r="C942" s="60" t="s">
        <v>702</v>
      </c>
      <c r="D942" s="60" t="s">
        <v>707</v>
      </c>
      <c r="E942" s="81" t="s">
        <v>236</v>
      </c>
      <c r="F942" s="58">
        <v>240</v>
      </c>
      <c r="G942" s="59">
        <v>280</v>
      </c>
      <c r="H942" s="59"/>
      <c r="I942" s="74"/>
    </row>
    <row r="943" spans="1:9" ht="31.5">
      <c r="A943" s="85" t="s">
        <v>96</v>
      </c>
      <c r="B943" s="60" t="s">
        <v>91</v>
      </c>
      <c r="C943" s="60"/>
      <c r="D943" s="60"/>
      <c r="E943" s="81"/>
      <c r="F943" s="58"/>
      <c r="G943" s="59">
        <v>21979.3</v>
      </c>
      <c r="H943" s="59"/>
      <c r="I943" s="74"/>
    </row>
    <row r="944" spans="1:9" ht="15">
      <c r="A944" s="22" t="s">
        <v>555</v>
      </c>
      <c r="B944" s="60" t="s">
        <v>91</v>
      </c>
      <c r="C944" s="60" t="s">
        <v>700</v>
      </c>
      <c r="D944" s="60"/>
      <c r="E944" s="81"/>
      <c r="F944" s="58"/>
      <c r="G944" s="59">
        <v>20578.3</v>
      </c>
      <c r="H944" s="59"/>
      <c r="I944" s="74"/>
    </row>
    <row r="945" spans="1:9" ht="45">
      <c r="A945" s="22" t="s">
        <v>719</v>
      </c>
      <c r="B945" s="60" t="s">
        <v>91</v>
      </c>
      <c r="C945" s="60" t="s">
        <v>700</v>
      </c>
      <c r="D945" s="60" t="s">
        <v>711</v>
      </c>
      <c r="E945" s="81"/>
      <c r="F945" s="58"/>
      <c r="G945" s="59">
        <v>17036.1</v>
      </c>
      <c r="H945" s="59"/>
      <c r="I945" s="74"/>
    </row>
    <row r="946" spans="1:9" ht="45">
      <c r="A946" s="55" t="s">
        <v>116</v>
      </c>
      <c r="B946" s="60" t="s">
        <v>91</v>
      </c>
      <c r="C946" s="60" t="s">
        <v>700</v>
      </c>
      <c r="D946" s="60" t="s">
        <v>711</v>
      </c>
      <c r="E946" s="81" t="s">
        <v>209</v>
      </c>
      <c r="F946" s="58"/>
      <c r="G946" s="59">
        <v>17036.1</v>
      </c>
      <c r="H946" s="59"/>
      <c r="I946" s="74"/>
    </row>
    <row r="947" spans="1:9" ht="45">
      <c r="A947" s="22" t="s">
        <v>270</v>
      </c>
      <c r="B947" s="60" t="s">
        <v>91</v>
      </c>
      <c r="C947" s="60" t="s">
        <v>700</v>
      </c>
      <c r="D947" s="60" t="s">
        <v>711</v>
      </c>
      <c r="E947" s="81" t="s">
        <v>599</v>
      </c>
      <c r="F947" s="58"/>
      <c r="G947" s="59">
        <v>17036.1</v>
      </c>
      <c r="H947" s="59"/>
      <c r="I947" s="74"/>
    </row>
    <row r="948" spans="1:9" ht="45">
      <c r="A948" s="57" t="s">
        <v>166</v>
      </c>
      <c r="B948" s="60" t="s">
        <v>91</v>
      </c>
      <c r="C948" s="60" t="s">
        <v>700</v>
      </c>
      <c r="D948" s="60" t="s">
        <v>711</v>
      </c>
      <c r="E948" s="81" t="s">
        <v>272</v>
      </c>
      <c r="F948" s="58"/>
      <c r="G948" s="59">
        <v>17036.1</v>
      </c>
      <c r="H948" s="59"/>
      <c r="I948" s="74"/>
    </row>
    <row r="949" spans="1:9" ht="60">
      <c r="A949" s="57" t="s">
        <v>538</v>
      </c>
      <c r="B949" s="60" t="s">
        <v>91</v>
      </c>
      <c r="C949" s="60" t="s">
        <v>700</v>
      </c>
      <c r="D949" s="60" t="s">
        <v>711</v>
      </c>
      <c r="E949" s="81" t="s">
        <v>271</v>
      </c>
      <c r="F949" s="58">
        <v>100</v>
      </c>
      <c r="G949" s="59">
        <v>8691.5</v>
      </c>
      <c r="H949" s="59"/>
      <c r="I949" s="74"/>
    </row>
    <row r="950" spans="1:9" ht="30">
      <c r="A950" s="57" t="s">
        <v>539</v>
      </c>
      <c r="B950" s="60" t="s">
        <v>91</v>
      </c>
      <c r="C950" s="60" t="s">
        <v>700</v>
      </c>
      <c r="D950" s="60" t="s">
        <v>711</v>
      </c>
      <c r="E950" s="81" t="s">
        <v>271</v>
      </c>
      <c r="F950" s="58">
        <v>120</v>
      </c>
      <c r="G950" s="59">
        <v>8691.5</v>
      </c>
      <c r="H950" s="59"/>
      <c r="I950" s="74"/>
    </row>
    <row r="951" spans="1:9" ht="30">
      <c r="A951" s="22" t="s">
        <v>506</v>
      </c>
      <c r="B951" s="60" t="s">
        <v>91</v>
      </c>
      <c r="C951" s="60" t="s">
        <v>700</v>
      </c>
      <c r="D951" s="60" t="s">
        <v>711</v>
      </c>
      <c r="E951" s="81" t="s">
        <v>271</v>
      </c>
      <c r="F951" s="58">
        <v>200</v>
      </c>
      <c r="G951" s="59">
        <v>41</v>
      </c>
      <c r="H951" s="59"/>
      <c r="I951" s="74"/>
    </row>
    <row r="952" spans="1:9" ht="30">
      <c r="A952" s="22" t="s">
        <v>507</v>
      </c>
      <c r="B952" s="60" t="s">
        <v>91</v>
      </c>
      <c r="C952" s="60" t="s">
        <v>700</v>
      </c>
      <c r="D952" s="60" t="s">
        <v>711</v>
      </c>
      <c r="E952" s="81" t="s">
        <v>271</v>
      </c>
      <c r="F952" s="58">
        <v>240</v>
      </c>
      <c r="G952" s="59">
        <v>41</v>
      </c>
      <c r="H952" s="59"/>
      <c r="I952" s="74"/>
    </row>
    <row r="953" spans="1:9" ht="15">
      <c r="A953" s="86" t="s">
        <v>508</v>
      </c>
      <c r="B953" s="60" t="s">
        <v>91</v>
      </c>
      <c r="C953" s="60" t="s">
        <v>700</v>
      </c>
      <c r="D953" s="60" t="s">
        <v>711</v>
      </c>
      <c r="E953" s="81" t="s">
        <v>271</v>
      </c>
      <c r="F953" s="58">
        <v>800</v>
      </c>
      <c r="G953" s="59">
        <v>16</v>
      </c>
      <c r="H953" s="59"/>
      <c r="I953" s="74"/>
    </row>
    <row r="954" spans="1:9" ht="15">
      <c r="A954" s="87" t="s">
        <v>504</v>
      </c>
      <c r="B954" s="60" t="s">
        <v>91</v>
      </c>
      <c r="C954" s="60" t="s">
        <v>700</v>
      </c>
      <c r="D954" s="60" t="s">
        <v>711</v>
      </c>
      <c r="E954" s="81" t="s">
        <v>271</v>
      </c>
      <c r="F954" s="58">
        <v>850</v>
      </c>
      <c r="G954" s="59">
        <v>16</v>
      </c>
      <c r="H954" s="59"/>
      <c r="I954" s="74"/>
    </row>
    <row r="955" spans="1:9" ht="60">
      <c r="A955" s="57" t="s">
        <v>538</v>
      </c>
      <c r="B955" s="60" t="s">
        <v>91</v>
      </c>
      <c r="C955" s="60" t="s">
        <v>700</v>
      </c>
      <c r="D955" s="60" t="s">
        <v>711</v>
      </c>
      <c r="E955" s="81" t="s">
        <v>273</v>
      </c>
      <c r="F955" s="58">
        <v>100</v>
      </c>
      <c r="G955" s="59">
        <v>8287.6</v>
      </c>
      <c r="H955" s="59"/>
      <c r="I955" s="74"/>
    </row>
    <row r="956" spans="1:9" ht="30">
      <c r="A956" s="57" t="s">
        <v>539</v>
      </c>
      <c r="B956" s="60" t="s">
        <v>91</v>
      </c>
      <c r="C956" s="60" t="s">
        <v>700</v>
      </c>
      <c r="D956" s="60" t="s">
        <v>711</v>
      </c>
      <c r="E956" s="81" t="s">
        <v>273</v>
      </c>
      <c r="F956" s="58">
        <v>120</v>
      </c>
      <c r="G956" s="59">
        <v>8287.6</v>
      </c>
      <c r="H956" s="59"/>
      <c r="I956" s="74"/>
    </row>
    <row r="957" spans="1:9" ht="15">
      <c r="A957" s="22" t="s">
        <v>683</v>
      </c>
      <c r="B957" s="60" t="s">
        <v>91</v>
      </c>
      <c r="C957" s="60" t="s">
        <v>700</v>
      </c>
      <c r="D957" s="60" t="s">
        <v>722</v>
      </c>
      <c r="E957" s="81"/>
      <c r="F957" s="58"/>
      <c r="G957" s="59">
        <v>3542.2</v>
      </c>
      <c r="H957" s="59"/>
      <c r="I957" s="74"/>
    </row>
    <row r="958" spans="1:9" ht="45">
      <c r="A958" s="55" t="s">
        <v>116</v>
      </c>
      <c r="B958" s="60" t="s">
        <v>91</v>
      </c>
      <c r="C958" s="60" t="s">
        <v>700</v>
      </c>
      <c r="D958" s="60" t="s">
        <v>722</v>
      </c>
      <c r="E958" s="81" t="s">
        <v>209</v>
      </c>
      <c r="F958" s="58"/>
      <c r="G958" s="59">
        <v>3542.2</v>
      </c>
      <c r="H958" s="59"/>
      <c r="I958" s="74"/>
    </row>
    <row r="959" spans="1:9" ht="30">
      <c r="A959" s="55" t="s">
        <v>362</v>
      </c>
      <c r="B959" s="60" t="s">
        <v>91</v>
      </c>
      <c r="C959" s="60" t="s">
        <v>700</v>
      </c>
      <c r="D959" s="60" t="s">
        <v>722</v>
      </c>
      <c r="E959" s="81" t="s">
        <v>219</v>
      </c>
      <c r="F959" s="58"/>
      <c r="G959" s="59">
        <v>3542.2</v>
      </c>
      <c r="H959" s="59"/>
      <c r="I959" s="74"/>
    </row>
    <row r="960" spans="1:9" ht="15">
      <c r="A960" s="55" t="s">
        <v>436</v>
      </c>
      <c r="B960" s="60" t="s">
        <v>91</v>
      </c>
      <c r="C960" s="60" t="s">
        <v>700</v>
      </c>
      <c r="D960" s="60" t="s">
        <v>722</v>
      </c>
      <c r="E960" s="75" t="s">
        <v>221</v>
      </c>
      <c r="F960" s="58"/>
      <c r="G960" s="59">
        <v>3542.2</v>
      </c>
      <c r="H960" s="59"/>
      <c r="I960" s="74"/>
    </row>
    <row r="961" spans="1:9" ht="30">
      <c r="A961" s="22" t="s">
        <v>365</v>
      </c>
      <c r="B961" s="60" t="s">
        <v>91</v>
      </c>
      <c r="C961" s="60" t="s">
        <v>700</v>
      </c>
      <c r="D961" s="60" t="s">
        <v>722</v>
      </c>
      <c r="E961" s="75" t="s">
        <v>222</v>
      </c>
      <c r="F961" s="58"/>
      <c r="G961" s="59">
        <v>50</v>
      </c>
      <c r="H961" s="59"/>
      <c r="I961" s="74"/>
    </row>
    <row r="962" spans="1:9" ht="30">
      <c r="A962" s="22" t="s">
        <v>506</v>
      </c>
      <c r="B962" s="60" t="s">
        <v>91</v>
      </c>
      <c r="C962" s="60" t="s">
        <v>700</v>
      </c>
      <c r="D962" s="60" t="s">
        <v>722</v>
      </c>
      <c r="E962" s="75" t="s">
        <v>222</v>
      </c>
      <c r="F962" s="58">
        <v>200</v>
      </c>
      <c r="G962" s="59">
        <v>50</v>
      </c>
      <c r="H962" s="59"/>
      <c r="I962" s="74"/>
    </row>
    <row r="963" spans="1:9" ht="30">
      <c r="A963" s="22" t="s">
        <v>507</v>
      </c>
      <c r="B963" s="60" t="s">
        <v>91</v>
      </c>
      <c r="C963" s="60" t="s">
        <v>700</v>
      </c>
      <c r="D963" s="60" t="s">
        <v>722</v>
      </c>
      <c r="E963" s="75" t="s">
        <v>222</v>
      </c>
      <c r="F963" s="58">
        <v>240</v>
      </c>
      <c r="G963" s="59">
        <v>50</v>
      </c>
      <c r="H963" s="59"/>
      <c r="I963" s="74"/>
    </row>
    <row r="964" spans="1:9" ht="30">
      <c r="A964" s="22" t="s">
        <v>366</v>
      </c>
      <c r="B964" s="60" t="s">
        <v>91</v>
      </c>
      <c r="C964" s="60" t="s">
        <v>700</v>
      </c>
      <c r="D964" s="60" t="s">
        <v>722</v>
      </c>
      <c r="E964" s="75" t="s">
        <v>223</v>
      </c>
      <c r="F964" s="58"/>
      <c r="G964" s="59">
        <v>1425.6</v>
      </c>
      <c r="H964" s="59"/>
      <c r="I964" s="74"/>
    </row>
    <row r="965" spans="1:9" ht="60">
      <c r="A965" s="22" t="s">
        <v>538</v>
      </c>
      <c r="B965" s="60" t="s">
        <v>91</v>
      </c>
      <c r="C965" s="60" t="s">
        <v>700</v>
      </c>
      <c r="D965" s="60" t="s">
        <v>722</v>
      </c>
      <c r="E965" s="75" t="s">
        <v>223</v>
      </c>
      <c r="F965" s="58">
        <v>100</v>
      </c>
      <c r="G965" s="59">
        <v>1425.6</v>
      </c>
      <c r="H965" s="59"/>
      <c r="I965" s="74"/>
    </row>
    <row r="966" spans="1:9" ht="30">
      <c r="A966" s="22" t="s">
        <v>539</v>
      </c>
      <c r="B966" s="60" t="s">
        <v>91</v>
      </c>
      <c r="C966" s="60" t="s">
        <v>700</v>
      </c>
      <c r="D966" s="60" t="s">
        <v>722</v>
      </c>
      <c r="E966" s="75" t="s">
        <v>223</v>
      </c>
      <c r="F966" s="58">
        <v>120</v>
      </c>
      <c r="G966" s="59">
        <v>1425.6</v>
      </c>
      <c r="H966" s="59"/>
      <c r="I966" s="74"/>
    </row>
    <row r="967" spans="1:9" ht="30">
      <c r="A967" s="22" t="s">
        <v>367</v>
      </c>
      <c r="B967" s="60" t="s">
        <v>91</v>
      </c>
      <c r="C967" s="60" t="s">
        <v>700</v>
      </c>
      <c r="D967" s="60" t="s">
        <v>722</v>
      </c>
      <c r="E967" s="75" t="s">
        <v>224</v>
      </c>
      <c r="F967" s="58"/>
      <c r="G967" s="59">
        <v>1616.6</v>
      </c>
      <c r="H967" s="59"/>
      <c r="I967" s="74"/>
    </row>
    <row r="968" spans="1:9" ht="60">
      <c r="A968" s="22" t="s">
        <v>538</v>
      </c>
      <c r="B968" s="60" t="s">
        <v>91</v>
      </c>
      <c r="C968" s="60" t="s">
        <v>700</v>
      </c>
      <c r="D968" s="60" t="s">
        <v>722</v>
      </c>
      <c r="E968" s="75" t="s">
        <v>224</v>
      </c>
      <c r="F968" s="58">
        <v>100</v>
      </c>
      <c r="G968" s="59">
        <v>1616.6</v>
      </c>
      <c r="H968" s="59"/>
      <c r="I968" s="74"/>
    </row>
    <row r="969" spans="1:9" ht="30">
      <c r="A969" s="22" t="s">
        <v>539</v>
      </c>
      <c r="B969" s="60" t="s">
        <v>91</v>
      </c>
      <c r="C969" s="60" t="s">
        <v>700</v>
      </c>
      <c r="D969" s="60" t="s">
        <v>722</v>
      </c>
      <c r="E969" s="75" t="s">
        <v>224</v>
      </c>
      <c r="F969" s="58">
        <v>120</v>
      </c>
      <c r="G969" s="59">
        <v>1616.6</v>
      </c>
      <c r="H969" s="59"/>
      <c r="I969" s="74"/>
    </row>
    <row r="970" spans="1:9" ht="15">
      <c r="A970" s="22" t="s">
        <v>368</v>
      </c>
      <c r="B970" s="60" t="s">
        <v>91</v>
      </c>
      <c r="C970" s="60" t="s">
        <v>700</v>
      </c>
      <c r="D970" s="60" t="s">
        <v>722</v>
      </c>
      <c r="E970" s="75" t="s">
        <v>225</v>
      </c>
      <c r="F970" s="58"/>
      <c r="G970" s="59">
        <v>30</v>
      </c>
      <c r="H970" s="59"/>
      <c r="I970" s="74"/>
    </row>
    <row r="971" spans="1:9" ht="30">
      <c r="A971" s="22" t="s">
        <v>506</v>
      </c>
      <c r="B971" s="60" t="s">
        <v>91</v>
      </c>
      <c r="C971" s="60" t="s">
        <v>700</v>
      </c>
      <c r="D971" s="60" t="s">
        <v>722</v>
      </c>
      <c r="E971" s="75" t="s">
        <v>225</v>
      </c>
      <c r="F971" s="58">
        <v>200</v>
      </c>
      <c r="G971" s="59">
        <v>30</v>
      </c>
      <c r="H971" s="59"/>
      <c r="I971" s="74"/>
    </row>
    <row r="972" spans="1:9" ht="30">
      <c r="A972" s="22" t="s">
        <v>507</v>
      </c>
      <c r="B972" s="60" t="s">
        <v>91</v>
      </c>
      <c r="C972" s="60" t="s">
        <v>700</v>
      </c>
      <c r="D972" s="60" t="s">
        <v>722</v>
      </c>
      <c r="E972" s="75" t="s">
        <v>225</v>
      </c>
      <c r="F972" s="58">
        <v>240</v>
      </c>
      <c r="G972" s="59">
        <v>30</v>
      </c>
      <c r="H972" s="59"/>
      <c r="I972" s="74"/>
    </row>
    <row r="973" spans="1:9" ht="30">
      <c r="A973" s="22" t="s">
        <v>437</v>
      </c>
      <c r="B973" s="60" t="s">
        <v>91</v>
      </c>
      <c r="C973" s="60" t="s">
        <v>700</v>
      </c>
      <c r="D973" s="60" t="s">
        <v>722</v>
      </c>
      <c r="E973" s="75" t="s">
        <v>226</v>
      </c>
      <c r="F973" s="58"/>
      <c r="G973" s="59">
        <v>80</v>
      </c>
      <c r="H973" s="59"/>
      <c r="I973" s="74"/>
    </row>
    <row r="974" spans="1:9" ht="30">
      <c r="A974" s="22" t="s">
        <v>506</v>
      </c>
      <c r="B974" s="60" t="s">
        <v>91</v>
      </c>
      <c r="C974" s="60" t="s">
        <v>700</v>
      </c>
      <c r="D974" s="60" t="s">
        <v>722</v>
      </c>
      <c r="E974" s="75" t="s">
        <v>226</v>
      </c>
      <c r="F974" s="58">
        <v>200</v>
      </c>
      <c r="G974" s="59">
        <v>80</v>
      </c>
      <c r="H974" s="59"/>
      <c r="I974" s="74"/>
    </row>
    <row r="975" spans="1:9" ht="30">
      <c r="A975" s="22" t="s">
        <v>507</v>
      </c>
      <c r="B975" s="60" t="s">
        <v>91</v>
      </c>
      <c r="C975" s="60" t="s">
        <v>700</v>
      </c>
      <c r="D975" s="60" t="s">
        <v>722</v>
      </c>
      <c r="E975" s="75" t="s">
        <v>226</v>
      </c>
      <c r="F975" s="58">
        <v>240</v>
      </c>
      <c r="G975" s="59">
        <v>80</v>
      </c>
      <c r="H975" s="59"/>
      <c r="I975" s="74"/>
    </row>
    <row r="976" spans="1:9" ht="30">
      <c r="A976" s="22" t="s">
        <v>227</v>
      </c>
      <c r="B976" s="60" t="s">
        <v>91</v>
      </c>
      <c r="C976" s="60" t="s">
        <v>700</v>
      </c>
      <c r="D976" s="60" t="s">
        <v>722</v>
      </c>
      <c r="E976" s="81" t="s">
        <v>228</v>
      </c>
      <c r="F976" s="58"/>
      <c r="G976" s="59">
        <v>10</v>
      </c>
      <c r="H976" s="59"/>
      <c r="I976" s="74"/>
    </row>
    <row r="977" spans="1:9" ht="30">
      <c r="A977" s="22" t="s">
        <v>506</v>
      </c>
      <c r="B977" s="60" t="s">
        <v>91</v>
      </c>
      <c r="C977" s="60" t="s">
        <v>700</v>
      </c>
      <c r="D977" s="60" t="s">
        <v>722</v>
      </c>
      <c r="E977" s="81" t="s">
        <v>228</v>
      </c>
      <c r="F977" s="58">
        <v>200</v>
      </c>
      <c r="G977" s="59">
        <v>10</v>
      </c>
      <c r="H977" s="59"/>
      <c r="I977" s="74"/>
    </row>
    <row r="978" spans="1:9" ht="30">
      <c r="A978" s="22" t="s">
        <v>507</v>
      </c>
      <c r="B978" s="60" t="s">
        <v>91</v>
      </c>
      <c r="C978" s="60" t="s">
        <v>700</v>
      </c>
      <c r="D978" s="60" t="s">
        <v>722</v>
      </c>
      <c r="E978" s="81" t="s">
        <v>228</v>
      </c>
      <c r="F978" s="58">
        <v>240</v>
      </c>
      <c r="G978" s="59">
        <v>10</v>
      </c>
      <c r="H978" s="59"/>
      <c r="I978" s="74"/>
    </row>
    <row r="979" spans="1:9" ht="30">
      <c r="A979" s="22" t="s">
        <v>369</v>
      </c>
      <c r="B979" s="60" t="s">
        <v>91</v>
      </c>
      <c r="C979" s="60" t="s">
        <v>700</v>
      </c>
      <c r="D979" s="60" t="s">
        <v>722</v>
      </c>
      <c r="E979" s="75" t="s">
        <v>229</v>
      </c>
      <c r="F979" s="58"/>
      <c r="G979" s="59">
        <v>330</v>
      </c>
      <c r="H979" s="59"/>
      <c r="I979" s="74"/>
    </row>
    <row r="980" spans="1:9" ht="30">
      <c r="A980" s="22" t="s">
        <v>506</v>
      </c>
      <c r="B980" s="60" t="s">
        <v>91</v>
      </c>
      <c r="C980" s="60" t="s">
        <v>700</v>
      </c>
      <c r="D980" s="60" t="s">
        <v>722</v>
      </c>
      <c r="E980" s="75" t="s">
        <v>229</v>
      </c>
      <c r="F980" s="58">
        <v>200</v>
      </c>
      <c r="G980" s="59">
        <v>330</v>
      </c>
      <c r="H980" s="59"/>
      <c r="I980" s="74"/>
    </row>
    <row r="981" spans="1:9" ht="30">
      <c r="A981" s="22" t="s">
        <v>507</v>
      </c>
      <c r="B981" s="60" t="s">
        <v>91</v>
      </c>
      <c r="C981" s="60" t="s">
        <v>700</v>
      </c>
      <c r="D981" s="60" t="s">
        <v>722</v>
      </c>
      <c r="E981" s="75" t="s">
        <v>229</v>
      </c>
      <c r="F981" s="58">
        <v>240</v>
      </c>
      <c r="G981" s="59">
        <v>330</v>
      </c>
      <c r="H981" s="59"/>
      <c r="I981" s="74"/>
    </row>
    <row r="982" spans="1:9" ht="15">
      <c r="A982" s="22" t="s">
        <v>676</v>
      </c>
      <c r="B982" s="60" t="s">
        <v>91</v>
      </c>
      <c r="C982" s="60" t="s">
        <v>702</v>
      </c>
      <c r="D982" s="60"/>
      <c r="E982" s="81"/>
      <c r="F982" s="58"/>
      <c r="G982" s="59">
        <v>1401</v>
      </c>
      <c r="H982" s="59"/>
      <c r="I982" s="74"/>
    </row>
    <row r="983" spans="1:9" ht="15">
      <c r="A983" s="53" t="s">
        <v>453</v>
      </c>
      <c r="B983" s="60" t="s">
        <v>91</v>
      </c>
      <c r="C983" s="60" t="s">
        <v>702</v>
      </c>
      <c r="D983" s="60" t="s">
        <v>707</v>
      </c>
      <c r="E983" s="75"/>
      <c r="F983" s="58"/>
      <c r="G983" s="59">
        <v>1401</v>
      </c>
      <c r="H983" s="59"/>
      <c r="I983" s="74"/>
    </row>
    <row r="984" spans="1:9" ht="45">
      <c r="A984" s="55" t="s">
        <v>116</v>
      </c>
      <c r="B984" s="60" t="s">
        <v>91</v>
      </c>
      <c r="C984" s="60" t="s">
        <v>702</v>
      </c>
      <c r="D984" s="60" t="s">
        <v>707</v>
      </c>
      <c r="E984" s="81" t="s">
        <v>209</v>
      </c>
      <c r="F984" s="58"/>
      <c r="G984" s="59">
        <v>1401</v>
      </c>
      <c r="H984" s="59"/>
      <c r="I984" s="74"/>
    </row>
    <row r="985" spans="1:9" ht="75">
      <c r="A985" s="57" t="s">
        <v>67</v>
      </c>
      <c r="B985" s="60" t="s">
        <v>91</v>
      </c>
      <c r="C985" s="60" t="s">
        <v>702</v>
      </c>
      <c r="D985" s="60" t="s">
        <v>707</v>
      </c>
      <c r="E985" s="81" t="s">
        <v>234</v>
      </c>
      <c r="F985" s="58"/>
      <c r="G985" s="59">
        <v>1401</v>
      </c>
      <c r="H985" s="59">
        <v>0</v>
      </c>
      <c r="I985" s="74"/>
    </row>
    <row r="986" spans="1:9" ht="60">
      <c r="A986" s="57" t="s">
        <v>235</v>
      </c>
      <c r="B986" s="60" t="s">
        <v>91</v>
      </c>
      <c r="C986" s="60" t="s">
        <v>702</v>
      </c>
      <c r="D986" s="60" t="s">
        <v>707</v>
      </c>
      <c r="E986" s="81" t="s">
        <v>236</v>
      </c>
      <c r="F986" s="58"/>
      <c r="G986" s="59">
        <v>1401</v>
      </c>
      <c r="H986" s="59"/>
      <c r="I986" s="74"/>
    </row>
    <row r="987" spans="1:9" ht="30">
      <c r="A987" s="86" t="s">
        <v>506</v>
      </c>
      <c r="B987" s="60" t="s">
        <v>91</v>
      </c>
      <c r="C987" s="60" t="s">
        <v>702</v>
      </c>
      <c r="D987" s="60" t="s">
        <v>707</v>
      </c>
      <c r="E987" s="81" t="s">
        <v>236</v>
      </c>
      <c r="F987" s="58">
        <v>200</v>
      </c>
      <c r="G987" s="59">
        <v>1401</v>
      </c>
      <c r="H987" s="59"/>
      <c r="I987" s="74"/>
    </row>
    <row r="988" spans="1:9" ht="30">
      <c r="A988" s="57" t="s">
        <v>505</v>
      </c>
      <c r="B988" s="60" t="s">
        <v>91</v>
      </c>
      <c r="C988" s="60" t="s">
        <v>702</v>
      </c>
      <c r="D988" s="60" t="s">
        <v>707</v>
      </c>
      <c r="E988" s="81" t="s">
        <v>236</v>
      </c>
      <c r="F988" s="58">
        <v>240</v>
      </c>
      <c r="G988" s="59">
        <v>1401</v>
      </c>
      <c r="H988" s="59"/>
      <c r="I988" s="74"/>
    </row>
    <row r="989" spans="1:9" ht="31.5">
      <c r="A989" s="85" t="s">
        <v>107</v>
      </c>
      <c r="B989" s="60" t="s">
        <v>104</v>
      </c>
      <c r="C989" s="60"/>
      <c r="D989" s="60"/>
      <c r="E989" s="81"/>
      <c r="F989" s="58"/>
      <c r="G989" s="59">
        <v>5916.4</v>
      </c>
      <c r="H989" s="59"/>
      <c r="I989" s="74"/>
    </row>
    <row r="990" spans="1:9" ht="15">
      <c r="A990" s="57" t="s">
        <v>555</v>
      </c>
      <c r="B990" s="60" t="s">
        <v>104</v>
      </c>
      <c r="C990" s="60" t="s">
        <v>700</v>
      </c>
      <c r="D990" s="60"/>
      <c r="E990" s="81"/>
      <c r="F990" s="58"/>
      <c r="G990" s="59">
        <v>5736.4</v>
      </c>
      <c r="H990" s="59"/>
      <c r="I990" s="74"/>
    </row>
    <row r="991" spans="1:9" ht="45">
      <c r="A991" s="57" t="s">
        <v>719</v>
      </c>
      <c r="B991" s="60" t="s">
        <v>104</v>
      </c>
      <c r="C991" s="60" t="s">
        <v>700</v>
      </c>
      <c r="D991" s="60" t="s">
        <v>711</v>
      </c>
      <c r="E991" s="81"/>
      <c r="F991" s="58"/>
      <c r="G991" s="59">
        <v>4857.9</v>
      </c>
      <c r="H991" s="59"/>
      <c r="I991" s="74"/>
    </row>
    <row r="992" spans="1:9" ht="45">
      <c r="A992" s="57" t="s">
        <v>166</v>
      </c>
      <c r="B992" s="60" t="s">
        <v>104</v>
      </c>
      <c r="C992" s="60" t="s">
        <v>700</v>
      </c>
      <c r="D992" s="60" t="s">
        <v>711</v>
      </c>
      <c r="E992" s="81" t="s">
        <v>284</v>
      </c>
      <c r="F992" s="58"/>
      <c r="G992" s="59">
        <v>4857.9</v>
      </c>
      <c r="H992" s="59"/>
      <c r="I992" s="74"/>
    </row>
    <row r="993" spans="1:9" ht="15">
      <c r="A993" s="22" t="s">
        <v>673</v>
      </c>
      <c r="B993" s="60" t="s">
        <v>104</v>
      </c>
      <c r="C993" s="60" t="s">
        <v>700</v>
      </c>
      <c r="D993" s="60" t="s">
        <v>711</v>
      </c>
      <c r="E993" s="81" t="s">
        <v>286</v>
      </c>
      <c r="F993" s="58"/>
      <c r="G993" s="59">
        <v>1627.6</v>
      </c>
      <c r="H993" s="59"/>
      <c r="I993" s="74"/>
    </row>
    <row r="994" spans="1:9" ht="60">
      <c r="A994" s="57" t="s">
        <v>538</v>
      </c>
      <c r="B994" s="60" t="s">
        <v>104</v>
      </c>
      <c r="C994" s="60" t="s">
        <v>700</v>
      </c>
      <c r="D994" s="60" t="s">
        <v>711</v>
      </c>
      <c r="E994" s="81" t="s">
        <v>286</v>
      </c>
      <c r="F994" s="58">
        <v>100</v>
      </c>
      <c r="G994" s="59">
        <v>1626.6</v>
      </c>
      <c r="H994" s="59"/>
      <c r="I994" s="74"/>
    </row>
    <row r="995" spans="1:9" ht="30">
      <c r="A995" s="57" t="s">
        <v>539</v>
      </c>
      <c r="B995" s="60" t="s">
        <v>104</v>
      </c>
      <c r="C995" s="60" t="s">
        <v>700</v>
      </c>
      <c r="D995" s="60" t="s">
        <v>711</v>
      </c>
      <c r="E995" s="81" t="s">
        <v>286</v>
      </c>
      <c r="F995" s="58">
        <v>120</v>
      </c>
      <c r="G995" s="59">
        <v>1626.6</v>
      </c>
      <c r="H995" s="59"/>
      <c r="I995" s="74"/>
    </row>
    <row r="996" spans="1:9" ht="15">
      <c r="A996" s="22" t="s">
        <v>508</v>
      </c>
      <c r="B996" s="60" t="s">
        <v>104</v>
      </c>
      <c r="C996" s="60" t="s">
        <v>700</v>
      </c>
      <c r="D996" s="60" t="s">
        <v>711</v>
      </c>
      <c r="E996" s="81" t="s">
        <v>286</v>
      </c>
      <c r="F996" s="58">
        <v>800</v>
      </c>
      <c r="G996" s="59">
        <v>1</v>
      </c>
      <c r="H996" s="59"/>
      <c r="I996" s="74"/>
    </row>
    <row r="997" spans="1:9" ht="15">
      <c r="A997" s="22" t="s">
        <v>504</v>
      </c>
      <c r="B997" s="60" t="s">
        <v>104</v>
      </c>
      <c r="C997" s="60" t="s">
        <v>700</v>
      </c>
      <c r="D997" s="60" t="s">
        <v>711</v>
      </c>
      <c r="E997" s="81" t="s">
        <v>286</v>
      </c>
      <c r="F997" s="58">
        <v>850</v>
      </c>
      <c r="G997" s="59">
        <v>1</v>
      </c>
      <c r="H997" s="59"/>
      <c r="I997" s="74"/>
    </row>
    <row r="998" spans="1:9" ht="15">
      <c r="A998" s="57" t="s">
        <v>175</v>
      </c>
      <c r="B998" s="60" t="s">
        <v>104</v>
      </c>
      <c r="C998" s="60" t="s">
        <v>700</v>
      </c>
      <c r="D998" s="60" t="s">
        <v>711</v>
      </c>
      <c r="E998" s="81" t="s">
        <v>287</v>
      </c>
      <c r="F998" s="58"/>
      <c r="G998" s="59">
        <v>2206.8</v>
      </c>
      <c r="H998" s="59"/>
      <c r="I998" s="74"/>
    </row>
    <row r="999" spans="1:9" ht="60">
      <c r="A999" s="57" t="s">
        <v>538</v>
      </c>
      <c r="B999" s="60" t="s">
        <v>104</v>
      </c>
      <c r="C999" s="60" t="s">
        <v>700</v>
      </c>
      <c r="D999" s="60" t="s">
        <v>711</v>
      </c>
      <c r="E999" s="81" t="s">
        <v>287</v>
      </c>
      <c r="F999" s="58" t="s">
        <v>544</v>
      </c>
      <c r="G999" s="59">
        <v>2206.8</v>
      </c>
      <c r="H999" s="59"/>
      <c r="I999" s="74"/>
    </row>
    <row r="1000" spans="1:9" ht="30">
      <c r="A1000" s="57" t="s">
        <v>539</v>
      </c>
      <c r="B1000" s="60" t="s">
        <v>104</v>
      </c>
      <c r="C1000" s="60" t="s">
        <v>700</v>
      </c>
      <c r="D1000" s="60" t="s">
        <v>711</v>
      </c>
      <c r="E1000" s="81" t="s">
        <v>287</v>
      </c>
      <c r="F1000" s="58" t="s">
        <v>98</v>
      </c>
      <c r="G1000" s="59">
        <v>2206.8</v>
      </c>
      <c r="H1000" s="59"/>
      <c r="I1000" s="74"/>
    </row>
    <row r="1001" spans="1:9" ht="15">
      <c r="A1001" s="57" t="s">
        <v>174</v>
      </c>
      <c r="B1001" s="60" t="s">
        <v>104</v>
      </c>
      <c r="C1001" s="60" t="s">
        <v>700</v>
      </c>
      <c r="D1001" s="60" t="s">
        <v>711</v>
      </c>
      <c r="E1001" s="75" t="s">
        <v>288</v>
      </c>
      <c r="F1001" s="58"/>
      <c r="G1001" s="59">
        <v>1023.5</v>
      </c>
      <c r="H1001" s="59"/>
      <c r="I1001" s="74"/>
    </row>
    <row r="1002" spans="1:9" ht="60">
      <c r="A1002" s="57" t="s">
        <v>538</v>
      </c>
      <c r="B1002" s="60" t="s">
        <v>104</v>
      </c>
      <c r="C1002" s="60" t="s">
        <v>700</v>
      </c>
      <c r="D1002" s="60" t="s">
        <v>711</v>
      </c>
      <c r="E1002" s="75" t="s">
        <v>288</v>
      </c>
      <c r="F1002" s="58" t="s">
        <v>544</v>
      </c>
      <c r="G1002" s="59">
        <v>1023.5</v>
      </c>
      <c r="H1002" s="59"/>
      <c r="I1002" s="74"/>
    </row>
    <row r="1003" spans="1:9" ht="30">
      <c r="A1003" s="57" t="s">
        <v>539</v>
      </c>
      <c r="B1003" s="60" t="s">
        <v>104</v>
      </c>
      <c r="C1003" s="60" t="s">
        <v>700</v>
      </c>
      <c r="D1003" s="60" t="s">
        <v>711</v>
      </c>
      <c r="E1003" s="75" t="s">
        <v>288</v>
      </c>
      <c r="F1003" s="58" t="s">
        <v>98</v>
      </c>
      <c r="G1003" s="59">
        <v>1023.5</v>
      </c>
      <c r="H1003" s="59"/>
      <c r="I1003" s="74"/>
    </row>
    <row r="1004" spans="1:9" ht="15">
      <c r="A1004" s="22" t="s">
        <v>683</v>
      </c>
      <c r="B1004" s="60" t="s">
        <v>104</v>
      </c>
      <c r="C1004" s="60" t="s">
        <v>700</v>
      </c>
      <c r="D1004" s="60" t="s">
        <v>722</v>
      </c>
      <c r="E1004" s="81"/>
      <c r="F1004" s="58"/>
      <c r="G1004" s="59">
        <v>878.5</v>
      </c>
      <c r="H1004" s="59"/>
      <c r="I1004" s="74"/>
    </row>
    <row r="1005" spans="1:9" ht="45">
      <c r="A1005" s="55" t="s">
        <v>116</v>
      </c>
      <c r="B1005" s="60" t="s">
        <v>104</v>
      </c>
      <c r="C1005" s="60" t="s">
        <v>700</v>
      </c>
      <c r="D1005" s="60" t="s">
        <v>722</v>
      </c>
      <c r="E1005" s="81" t="s">
        <v>209</v>
      </c>
      <c r="F1005" s="58"/>
      <c r="G1005" s="59">
        <v>878.5</v>
      </c>
      <c r="H1005" s="59"/>
      <c r="I1005" s="74"/>
    </row>
    <row r="1006" spans="1:9" ht="30">
      <c r="A1006" s="55" t="s">
        <v>362</v>
      </c>
      <c r="B1006" s="60" t="s">
        <v>104</v>
      </c>
      <c r="C1006" s="60" t="s">
        <v>700</v>
      </c>
      <c r="D1006" s="60" t="s">
        <v>722</v>
      </c>
      <c r="E1006" s="81" t="s">
        <v>219</v>
      </c>
      <c r="F1006" s="58"/>
      <c r="G1006" s="59">
        <v>878.5</v>
      </c>
      <c r="H1006" s="59"/>
      <c r="I1006" s="74"/>
    </row>
    <row r="1007" spans="1:9" ht="15">
      <c r="A1007" s="55" t="s">
        <v>436</v>
      </c>
      <c r="B1007" s="60" t="s">
        <v>104</v>
      </c>
      <c r="C1007" s="60" t="s">
        <v>700</v>
      </c>
      <c r="D1007" s="60" t="s">
        <v>722</v>
      </c>
      <c r="E1007" s="75" t="s">
        <v>221</v>
      </c>
      <c r="F1007" s="58"/>
      <c r="G1007" s="59">
        <v>878.5</v>
      </c>
      <c r="H1007" s="59"/>
      <c r="I1007" s="74"/>
    </row>
    <row r="1008" spans="1:9" ht="30">
      <c r="A1008" s="22" t="s">
        <v>365</v>
      </c>
      <c r="B1008" s="60" t="s">
        <v>104</v>
      </c>
      <c r="C1008" s="60" t="s">
        <v>700</v>
      </c>
      <c r="D1008" s="60" t="s">
        <v>722</v>
      </c>
      <c r="E1008" s="75" t="s">
        <v>222</v>
      </c>
      <c r="F1008" s="58"/>
      <c r="G1008" s="59">
        <v>16.8</v>
      </c>
      <c r="H1008" s="59"/>
      <c r="I1008" s="74"/>
    </row>
    <row r="1009" spans="1:9" ht="30">
      <c r="A1009" s="22" t="s">
        <v>506</v>
      </c>
      <c r="B1009" s="60" t="s">
        <v>104</v>
      </c>
      <c r="C1009" s="60" t="s">
        <v>700</v>
      </c>
      <c r="D1009" s="60" t="s">
        <v>722</v>
      </c>
      <c r="E1009" s="75" t="s">
        <v>222</v>
      </c>
      <c r="F1009" s="58">
        <v>200</v>
      </c>
      <c r="G1009" s="59">
        <v>16.8</v>
      </c>
      <c r="H1009" s="59"/>
      <c r="I1009" s="74"/>
    </row>
    <row r="1010" spans="1:9" ht="30">
      <c r="A1010" s="22" t="s">
        <v>507</v>
      </c>
      <c r="B1010" s="60" t="s">
        <v>104</v>
      </c>
      <c r="C1010" s="60" t="s">
        <v>700</v>
      </c>
      <c r="D1010" s="60" t="s">
        <v>722</v>
      </c>
      <c r="E1010" s="75" t="s">
        <v>222</v>
      </c>
      <c r="F1010" s="58">
        <v>240</v>
      </c>
      <c r="G1010" s="59">
        <v>16.8</v>
      </c>
      <c r="H1010" s="59"/>
      <c r="I1010" s="74"/>
    </row>
    <row r="1011" spans="1:9" ht="30">
      <c r="A1011" s="22" t="s">
        <v>366</v>
      </c>
      <c r="B1011" s="60" t="s">
        <v>104</v>
      </c>
      <c r="C1011" s="60" t="s">
        <v>700</v>
      </c>
      <c r="D1011" s="60" t="s">
        <v>722</v>
      </c>
      <c r="E1011" s="75" t="s">
        <v>223</v>
      </c>
      <c r="F1011" s="58"/>
      <c r="G1011" s="59">
        <v>104.2</v>
      </c>
      <c r="H1011" s="59"/>
      <c r="I1011" s="74"/>
    </row>
    <row r="1012" spans="1:9" ht="60">
      <c r="A1012" s="22" t="s">
        <v>538</v>
      </c>
      <c r="B1012" s="60" t="s">
        <v>104</v>
      </c>
      <c r="C1012" s="60" t="s">
        <v>700</v>
      </c>
      <c r="D1012" s="60" t="s">
        <v>722</v>
      </c>
      <c r="E1012" s="75" t="s">
        <v>223</v>
      </c>
      <c r="F1012" s="58">
        <v>100</v>
      </c>
      <c r="G1012" s="59">
        <v>104.2</v>
      </c>
      <c r="H1012" s="59"/>
      <c r="I1012" s="74"/>
    </row>
    <row r="1013" spans="1:9" ht="30">
      <c r="A1013" s="22" t="s">
        <v>539</v>
      </c>
      <c r="B1013" s="60" t="s">
        <v>104</v>
      </c>
      <c r="C1013" s="60" t="s">
        <v>700</v>
      </c>
      <c r="D1013" s="60" t="s">
        <v>722</v>
      </c>
      <c r="E1013" s="75" t="s">
        <v>223</v>
      </c>
      <c r="F1013" s="58">
        <v>120</v>
      </c>
      <c r="G1013" s="59">
        <v>104.2</v>
      </c>
      <c r="H1013" s="59"/>
      <c r="I1013" s="74"/>
    </row>
    <row r="1014" spans="1:9" ht="30">
      <c r="A1014" s="22" t="s">
        <v>367</v>
      </c>
      <c r="B1014" s="60" t="s">
        <v>104</v>
      </c>
      <c r="C1014" s="60" t="s">
        <v>700</v>
      </c>
      <c r="D1014" s="60" t="s">
        <v>722</v>
      </c>
      <c r="E1014" s="75" t="s">
        <v>224</v>
      </c>
      <c r="F1014" s="58"/>
      <c r="G1014" s="59">
        <v>604.5</v>
      </c>
      <c r="H1014" s="59"/>
      <c r="I1014" s="74"/>
    </row>
    <row r="1015" spans="1:9" ht="60">
      <c r="A1015" s="22" t="s">
        <v>538</v>
      </c>
      <c r="B1015" s="60" t="s">
        <v>104</v>
      </c>
      <c r="C1015" s="60" t="s">
        <v>700</v>
      </c>
      <c r="D1015" s="60" t="s">
        <v>722</v>
      </c>
      <c r="E1015" s="75" t="s">
        <v>224</v>
      </c>
      <c r="F1015" s="58">
        <v>100</v>
      </c>
      <c r="G1015" s="59">
        <v>604.5</v>
      </c>
      <c r="H1015" s="59"/>
      <c r="I1015" s="74"/>
    </row>
    <row r="1016" spans="1:9" ht="30">
      <c r="A1016" s="22" t="s">
        <v>539</v>
      </c>
      <c r="B1016" s="60" t="s">
        <v>104</v>
      </c>
      <c r="C1016" s="60" t="s">
        <v>700</v>
      </c>
      <c r="D1016" s="60" t="s">
        <v>722</v>
      </c>
      <c r="E1016" s="75" t="s">
        <v>224</v>
      </c>
      <c r="F1016" s="58">
        <v>120</v>
      </c>
      <c r="G1016" s="59">
        <v>604.5</v>
      </c>
      <c r="H1016" s="59"/>
      <c r="I1016" s="74"/>
    </row>
    <row r="1017" spans="1:9" ht="15">
      <c r="A1017" s="22" t="s">
        <v>368</v>
      </c>
      <c r="B1017" s="60" t="s">
        <v>104</v>
      </c>
      <c r="C1017" s="60" t="s">
        <v>700</v>
      </c>
      <c r="D1017" s="60" t="s">
        <v>722</v>
      </c>
      <c r="E1017" s="75" t="s">
        <v>225</v>
      </c>
      <c r="F1017" s="58"/>
      <c r="G1017" s="59">
        <v>3</v>
      </c>
      <c r="H1017" s="59"/>
      <c r="I1017" s="74"/>
    </row>
    <row r="1018" spans="1:9" ht="30">
      <c r="A1018" s="22" t="s">
        <v>506</v>
      </c>
      <c r="B1018" s="60" t="s">
        <v>104</v>
      </c>
      <c r="C1018" s="60" t="s">
        <v>700</v>
      </c>
      <c r="D1018" s="60" t="s">
        <v>722</v>
      </c>
      <c r="E1018" s="75" t="s">
        <v>225</v>
      </c>
      <c r="F1018" s="58">
        <v>200</v>
      </c>
      <c r="G1018" s="59">
        <v>3</v>
      </c>
      <c r="H1018" s="59"/>
      <c r="I1018" s="74"/>
    </row>
    <row r="1019" spans="1:9" ht="30">
      <c r="A1019" s="22" t="s">
        <v>507</v>
      </c>
      <c r="B1019" s="60" t="s">
        <v>104</v>
      </c>
      <c r="C1019" s="60" t="s">
        <v>700</v>
      </c>
      <c r="D1019" s="60" t="s">
        <v>722</v>
      </c>
      <c r="E1019" s="75" t="s">
        <v>225</v>
      </c>
      <c r="F1019" s="58">
        <v>240</v>
      </c>
      <c r="G1019" s="59">
        <v>3</v>
      </c>
      <c r="H1019" s="59"/>
      <c r="I1019" s="74"/>
    </row>
    <row r="1020" spans="1:9" ht="30">
      <c r="A1020" s="22" t="s">
        <v>437</v>
      </c>
      <c r="B1020" s="60" t="s">
        <v>104</v>
      </c>
      <c r="C1020" s="60" t="s">
        <v>700</v>
      </c>
      <c r="D1020" s="60" t="s">
        <v>722</v>
      </c>
      <c r="E1020" s="75" t="s">
        <v>226</v>
      </c>
      <c r="F1020" s="58"/>
      <c r="G1020" s="59">
        <v>90</v>
      </c>
      <c r="H1020" s="59"/>
      <c r="I1020" s="74"/>
    </row>
    <row r="1021" spans="1:9" ht="30">
      <c r="A1021" s="22" t="s">
        <v>506</v>
      </c>
      <c r="B1021" s="60" t="s">
        <v>104</v>
      </c>
      <c r="C1021" s="60" t="s">
        <v>700</v>
      </c>
      <c r="D1021" s="60" t="s">
        <v>722</v>
      </c>
      <c r="E1021" s="75" t="s">
        <v>226</v>
      </c>
      <c r="F1021" s="58">
        <v>200</v>
      </c>
      <c r="G1021" s="59">
        <v>90</v>
      </c>
      <c r="H1021" s="59"/>
      <c r="I1021" s="129"/>
    </row>
    <row r="1022" spans="1:9" ht="30">
      <c r="A1022" s="22" t="s">
        <v>507</v>
      </c>
      <c r="B1022" s="60" t="s">
        <v>104</v>
      </c>
      <c r="C1022" s="60" t="s">
        <v>700</v>
      </c>
      <c r="D1022" s="60" t="s">
        <v>722</v>
      </c>
      <c r="E1022" s="75" t="s">
        <v>226</v>
      </c>
      <c r="F1022" s="58">
        <v>240</v>
      </c>
      <c r="G1022" s="59">
        <v>90</v>
      </c>
      <c r="H1022" s="59"/>
      <c r="I1022" s="129"/>
    </row>
    <row r="1023" spans="1:9" ht="30">
      <c r="A1023" s="22" t="s">
        <v>227</v>
      </c>
      <c r="B1023" s="60" t="s">
        <v>104</v>
      </c>
      <c r="C1023" s="60" t="s">
        <v>700</v>
      </c>
      <c r="D1023" s="60" t="s">
        <v>722</v>
      </c>
      <c r="E1023" s="81" t="s">
        <v>228</v>
      </c>
      <c r="F1023" s="58"/>
      <c r="G1023" s="59">
        <v>10</v>
      </c>
      <c r="H1023" s="59"/>
      <c r="I1023" s="129"/>
    </row>
    <row r="1024" spans="1:9" ht="30">
      <c r="A1024" s="22" t="s">
        <v>506</v>
      </c>
      <c r="B1024" s="60" t="s">
        <v>104</v>
      </c>
      <c r="C1024" s="60" t="s">
        <v>700</v>
      </c>
      <c r="D1024" s="60" t="s">
        <v>722</v>
      </c>
      <c r="E1024" s="81" t="s">
        <v>228</v>
      </c>
      <c r="F1024" s="58">
        <v>200</v>
      </c>
      <c r="G1024" s="59">
        <v>10</v>
      </c>
      <c r="H1024" s="59"/>
      <c r="I1024" s="129"/>
    </row>
    <row r="1025" spans="1:9" ht="30">
      <c r="A1025" s="22" t="s">
        <v>507</v>
      </c>
      <c r="B1025" s="60" t="s">
        <v>104</v>
      </c>
      <c r="C1025" s="60" t="s">
        <v>700</v>
      </c>
      <c r="D1025" s="60" t="s">
        <v>722</v>
      </c>
      <c r="E1025" s="81" t="s">
        <v>228</v>
      </c>
      <c r="F1025" s="58">
        <v>240</v>
      </c>
      <c r="G1025" s="59">
        <v>10</v>
      </c>
      <c r="H1025" s="59"/>
      <c r="I1025" s="129"/>
    </row>
    <row r="1026" spans="1:9" ht="30">
      <c r="A1026" s="22" t="s">
        <v>369</v>
      </c>
      <c r="B1026" s="60" t="s">
        <v>104</v>
      </c>
      <c r="C1026" s="60" t="s">
        <v>700</v>
      </c>
      <c r="D1026" s="60" t="s">
        <v>722</v>
      </c>
      <c r="E1026" s="75" t="s">
        <v>229</v>
      </c>
      <c r="F1026" s="58"/>
      <c r="G1026" s="59">
        <v>50</v>
      </c>
      <c r="H1026" s="59"/>
      <c r="I1026" s="74"/>
    </row>
    <row r="1027" spans="1:9" ht="30">
      <c r="A1027" s="22" t="s">
        <v>506</v>
      </c>
      <c r="B1027" s="60" t="s">
        <v>104</v>
      </c>
      <c r="C1027" s="60" t="s">
        <v>700</v>
      </c>
      <c r="D1027" s="60" t="s">
        <v>722</v>
      </c>
      <c r="E1027" s="75" t="s">
        <v>229</v>
      </c>
      <c r="F1027" s="58">
        <v>200</v>
      </c>
      <c r="G1027" s="59">
        <v>50</v>
      </c>
      <c r="H1027" s="59"/>
      <c r="I1027" s="74"/>
    </row>
    <row r="1028" spans="1:9" ht="30">
      <c r="A1028" s="22" t="s">
        <v>507</v>
      </c>
      <c r="B1028" s="60" t="s">
        <v>104</v>
      </c>
      <c r="C1028" s="60" t="s">
        <v>700</v>
      </c>
      <c r="D1028" s="60" t="s">
        <v>722</v>
      </c>
      <c r="E1028" s="75" t="s">
        <v>229</v>
      </c>
      <c r="F1028" s="58">
        <v>240</v>
      </c>
      <c r="G1028" s="59">
        <v>50</v>
      </c>
      <c r="H1028" s="59"/>
      <c r="I1028" s="74"/>
    </row>
    <row r="1029" spans="1:9" ht="15">
      <c r="A1029" s="22" t="s">
        <v>676</v>
      </c>
      <c r="B1029" s="60" t="s">
        <v>104</v>
      </c>
      <c r="C1029" s="60" t="s">
        <v>702</v>
      </c>
      <c r="D1029" s="60"/>
      <c r="E1029" s="81"/>
      <c r="F1029" s="58"/>
      <c r="G1029" s="59">
        <v>180</v>
      </c>
      <c r="H1029" s="59"/>
      <c r="I1029" s="74"/>
    </row>
    <row r="1030" spans="1:9" ht="15">
      <c r="A1030" s="53" t="s">
        <v>453</v>
      </c>
      <c r="B1030" s="60" t="s">
        <v>104</v>
      </c>
      <c r="C1030" s="60" t="s">
        <v>702</v>
      </c>
      <c r="D1030" s="60" t="s">
        <v>707</v>
      </c>
      <c r="E1030" s="75"/>
      <c r="F1030" s="58"/>
      <c r="G1030" s="59">
        <v>180</v>
      </c>
      <c r="H1030" s="59"/>
      <c r="I1030" s="74"/>
    </row>
    <row r="1031" spans="1:9" ht="45">
      <c r="A1031" s="55" t="s">
        <v>116</v>
      </c>
      <c r="B1031" s="60" t="s">
        <v>104</v>
      </c>
      <c r="C1031" s="60" t="s">
        <v>702</v>
      </c>
      <c r="D1031" s="60" t="s">
        <v>707</v>
      </c>
      <c r="E1031" s="81" t="s">
        <v>209</v>
      </c>
      <c r="F1031" s="58"/>
      <c r="G1031" s="59">
        <v>180</v>
      </c>
      <c r="H1031" s="59"/>
      <c r="I1031" s="74"/>
    </row>
    <row r="1032" spans="1:9" ht="75">
      <c r="A1032" s="57" t="s">
        <v>67</v>
      </c>
      <c r="B1032" s="60" t="s">
        <v>104</v>
      </c>
      <c r="C1032" s="60" t="s">
        <v>702</v>
      </c>
      <c r="D1032" s="60" t="s">
        <v>707</v>
      </c>
      <c r="E1032" s="81" t="s">
        <v>234</v>
      </c>
      <c r="F1032" s="58"/>
      <c r="G1032" s="59">
        <v>180</v>
      </c>
      <c r="H1032" s="59"/>
      <c r="I1032" s="74"/>
    </row>
    <row r="1033" spans="1:9" ht="60">
      <c r="A1033" s="57" t="s">
        <v>235</v>
      </c>
      <c r="B1033" s="60" t="s">
        <v>104</v>
      </c>
      <c r="C1033" s="60" t="s">
        <v>702</v>
      </c>
      <c r="D1033" s="60" t="s">
        <v>707</v>
      </c>
      <c r="E1033" s="81" t="s">
        <v>236</v>
      </c>
      <c r="F1033" s="58"/>
      <c r="G1033" s="59">
        <v>180</v>
      </c>
      <c r="H1033" s="59"/>
      <c r="I1033" s="74"/>
    </row>
    <row r="1034" spans="1:9" ht="30">
      <c r="A1034" s="86" t="s">
        <v>506</v>
      </c>
      <c r="B1034" s="60" t="s">
        <v>104</v>
      </c>
      <c r="C1034" s="60" t="s">
        <v>702</v>
      </c>
      <c r="D1034" s="60" t="s">
        <v>707</v>
      </c>
      <c r="E1034" s="81" t="s">
        <v>236</v>
      </c>
      <c r="F1034" s="58">
        <v>200</v>
      </c>
      <c r="G1034" s="59">
        <v>180</v>
      </c>
      <c r="H1034" s="59"/>
      <c r="I1034" s="74"/>
    </row>
    <row r="1035" spans="1:9" ht="30">
      <c r="A1035" s="57" t="s">
        <v>505</v>
      </c>
      <c r="B1035" s="60" t="s">
        <v>104</v>
      </c>
      <c r="C1035" s="60" t="s">
        <v>702</v>
      </c>
      <c r="D1035" s="60" t="s">
        <v>707</v>
      </c>
      <c r="E1035" s="81" t="s">
        <v>236</v>
      </c>
      <c r="F1035" s="58">
        <v>240</v>
      </c>
      <c r="G1035" s="59">
        <v>180</v>
      </c>
      <c r="H1035" s="59"/>
      <c r="I1035" s="74"/>
    </row>
    <row r="1036" spans="1:9" ht="15.75">
      <c r="A1036" s="107" t="s">
        <v>681</v>
      </c>
      <c r="B1036" s="108" t="s">
        <v>672</v>
      </c>
      <c r="C1036" s="109" t="s">
        <v>693</v>
      </c>
      <c r="D1036" s="110" t="s">
        <v>693</v>
      </c>
      <c r="E1036" s="111" t="s">
        <v>600</v>
      </c>
      <c r="F1036" s="79"/>
      <c r="G1036" s="112">
        <v>2505788</v>
      </c>
      <c r="H1036" s="112">
        <v>1128973</v>
      </c>
      <c r="I1036" s="112" t="e">
        <f>I943+I896+I712+I527+I10+I989</f>
        <v>#REF!</v>
      </c>
    </row>
    <row r="1037" spans="1:4" ht="15">
      <c r="A1037" s="113"/>
      <c r="B1037" s="114"/>
      <c r="C1037" s="114"/>
      <c r="D1037" s="114"/>
    </row>
    <row r="1038" spans="1:8" ht="15">
      <c r="A1038" s="113"/>
      <c r="G1038" s="48"/>
      <c r="H1038" s="48"/>
    </row>
    <row r="1039" spans="1:8" ht="15">
      <c r="A1039" s="113"/>
      <c r="F1039" s="82"/>
      <c r="G1039" s="82"/>
      <c r="H1039" s="82"/>
    </row>
    <row r="1040" spans="1:9" ht="15">
      <c r="A1040" s="113"/>
      <c r="I1040" s="45"/>
    </row>
    <row r="1041" spans="1:6" ht="15">
      <c r="A1041" s="113"/>
      <c r="F1041" s="49"/>
    </row>
    <row r="1042" ht="15">
      <c r="A1042" s="113"/>
    </row>
    <row r="1043" ht="15">
      <c r="A1043" s="113"/>
    </row>
    <row r="1044" ht="15">
      <c r="A1044" s="113"/>
    </row>
    <row r="1045" ht="15">
      <c r="A1045" s="113"/>
    </row>
    <row r="1046" ht="15">
      <c r="A1046" s="113"/>
    </row>
    <row r="1047" ht="15">
      <c r="A1047" s="113"/>
    </row>
    <row r="1048" ht="15">
      <c r="A1048" s="113"/>
    </row>
    <row r="1049" ht="15">
      <c r="A1049" s="113"/>
    </row>
    <row r="1050" ht="15">
      <c r="A1050" s="113"/>
    </row>
    <row r="1051" ht="15">
      <c r="A1051" s="113"/>
    </row>
    <row r="1052" ht="15">
      <c r="A1052" s="113"/>
    </row>
    <row r="1053" ht="15">
      <c r="A1053" s="113"/>
    </row>
    <row r="1054" ht="15">
      <c r="A1054" s="113"/>
    </row>
    <row r="1055" ht="15">
      <c r="A1055" s="113"/>
    </row>
    <row r="1056" ht="15">
      <c r="A1056" s="113"/>
    </row>
    <row r="1057" ht="15">
      <c r="A1057" s="113"/>
    </row>
    <row r="1058" ht="15">
      <c r="A1058" s="113"/>
    </row>
    <row r="1059" ht="15">
      <c r="A1059" s="113"/>
    </row>
    <row r="1060" ht="15">
      <c r="A1060" s="113"/>
    </row>
    <row r="1061" ht="15">
      <c r="A1061" s="113"/>
    </row>
    <row r="1062" ht="15">
      <c r="A1062" s="113"/>
    </row>
    <row r="1063" ht="15">
      <c r="A1063" s="113"/>
    </row>
    <row r="1064" ht="15">
      <c r="A1064" s="113"/>
    </row>
    <row r="1065" ht="15">
      <c r="A1065" s="113"/>
    </row>
    <row r="1066" ht="15">
      <c r="A1066" s="113"/>
    </row>
    <row r="1067" ht="15">
      <c r="A1067" s="113"/>
    </row>
    <row r="1068" ht="15">
      <c r="A1068" s="113"/>
    </row>
    <row r="1069" ht="15">
      <c r="A1069" s="113"/>
    </row>
    <row r="1070" ht="15">
      <c r="A1070" s="113"/>
    </row>
    <row r="1071" ht="15">
      <c r="A1071" s="113"/>
    </row>
    <row r="1072" ht="15">
      <c r="A1072" s="113"/>
    </row>
    <row r="1073" ht="15">
      <c r="A1073" s="113"/>
    </row>
    <row r="1074" ht="15">
      <c r="A1074" s="113"/>
    </row>
    <row r="1075" ht="15">
      <c r="A1075" s="113"/>
    </row>
    <row r="1076" ht="15">
      <c r="A1076" s="113"/>
    </row>
    <row r="1077" ht="15">
      <c r="A1077" s="113"/>
    </row>
    <row r="1078" ht="15">
      <c r="A1078" s="113"/>
    </row>
    <row r="1079" ht="15">
      <c r="A1079" s="113"/>
    </row>
    <row r="1080" ht="15">
      <c r="A1080" s="113"/>
    </row>
    <row r="1081" ht="15">
      <c r="A1081" s="113"/>
    </row>
    <row r="1082" ht="15">
      <c r="A1082" s="113"/>
    </row>
    <row r="1083" ht="15">
      <c r="A1083" s="113"/>
    </row>
    <row r="1084" ht="15">
      <c r="A1084" s="113"/>
    </row>
    <row r="1085" ht="15">
      <c r="A1085" s="113"/>
    </row>
    <row r="1086" ht="15">
      <c r="A1086" s="113"/>
    </row>
    <row r="1087" ht="15">
      <c r="A1087" s="113"/>
    </row>
    <row r="1088" ht="15">
      <c r="A1088" s="113"/>
    </row>
    <row r="1089" ht="15">
      <c r="A1089" s="113"/>
    </row>
    <row r="1090" ht="15">
      <c r="A1090" s="113"/>
    </row>
    <row r="1091" ht="15">
      <c r="A1091" s="113"/>
    </row>
    <row r="1092" ht="15">
      <c r="A1092" s="113"/>
    </row>
    <row r="1093" ht="15">
      <c r="A1093" s="113"/>
    </row>
    <row r="1094" ht="15">
      <c r="A1094" s="113"/>
    </row>
    <row r="1095" ht="15">
      <c r="A1095" s="113"/>
    </row>
    <row r="1096" ht="15">
      <c r="A1096" s="113"/>
    </row>
    <row r="1097" ht="15">
      <c r="A1097" s="113"/>
    </row>
    <row r="1098" ht="15">
      <c r="A1098" s="113"/>
    </row>
    <row r="1099" ht="15">
      <c r="A1099" s="113"/>
    </row>
    <row r="1100" ht="15">
      <c r="A1100" s="113"/>
    </row>
    <row r="1101" ht="15">
      <c r="A1101" s="113"/>
    </row>
    <row r="1102" ht="15">
      <c r="A1102" s="113"/>
    </row>
    <row r="1103" ht="15">
      <c r="A1103" s="113"/>
    </row>
    <row r="1104" ht="15">
      <c r="A1104" s="113"/>
    </row>
    <row r="1105" ht="15">
      <c r="A1105" s="113"/>
    </row>
    <row r="1106" ht="15">
      <c r="A1106" s="113"/>
    </row>
    <row r="1107" ht="15">
      <c r="A1107" s="113"/>
    </row>
    <row r="1108" ht="15">
      <c r="A1108" s="113"/>
    </row>
    <row r="1109" ht="15">
      <c r="A1109" s="113"/>
    </row>
    <row r="1110" ht="15">
      <c r="A1110" s="113"/>
    </row>
    <row r="1111" ht="15">
      <c r="A1111" s="113"/>
    </row>
    <row r="1112" ht="15">
      <c r="A1112" s="113"/>
    </row>
    <row r="1113" ht="15">
      <c r="A1113" s="113"/>
    </row>
    <row r="1114" ht="15">
      <c r="A1114" s="113"/>
    </row>
    <row r="1115" ht="15">
      <c r="A1115" s="113"/>
    </row>
    <row r="1116" ht="15">
      <c r="A1116" s="113"/>
    </row>
    <row r="1117" ht="15">
      <c r="A1117" s="113"/>
    </row>
    <row r="1118" ht="15">
      <c r="A1118" s="113"/>
    </row>
    <row r="1119" ht="15">
      <c r="A1119" s="113"/>
    </row>
    <row r="1120" ht="15">
      <c r="A1120" s="113"/>
    </row>
    <row r="1121" ht="15">
      <c r="A1121" s="113"/>
    </row>
    <row r="1122" ht="15">
      <c r="A1122" s="113"/>
    </row>
    <row r="1123" ht="15">
      <c r="A1123" s="113"/>
    </row>
    <row r="1124" ht="15">
      <c r="A1124" s="113"/>
    </row>
    <row r="1125" ht="15">
      <c r="A1125" s="113"/>
    </row>
    <row r="1126" ht="15">
      <c r="A1126" s="113"/>
    </row>
    <row r="1127" ht="15">
      <c r="A1127" s="113"/>
    </row>
    <row r="1128" ht="15">
      <c r="A1128" s="113"/>
    </row>
    <row r="1129" ht="15">
      <c r="A1129" s="113"/>
    </row>
    <row r="1130" ht="15">
      <c r="A1130" s="113"/>
    </row>
    <row r="1131" ht="15">
      <c r="A1131" s="113"/>
    </row>
    <row r="1132" ht="15">
      <c r="A1132" s="113"/>
    </row>
    <row r="1133" ht="15">
      <c r="A1133" s="113"/>
    </row>
    <row r="1134" ht="15">
      <c r="A1134" s="113"/>
    </row>
    <row r="1135" ht="15">
      <c r="A1135" s="113"/>
    </row>
    <row r="1136" ht="15">
      <c r="A1136" s="113"/>
    </row>
    <row r="1137" ht="15">
      <c r="A1137" s="113"/>
    </row>
    <row r="1138" ht="15">
      <c r="A1138" s="113"/>
    </row>
    <row r="1139" ht="15">
      <c r="A1139" s="113"/>
    </row>
    <row r="1140" ht="15">
      <c r="A1140" s="113"/>
    </row>
    <row r="1141" ht="15">
      <c r="A1141" s="113"/>
    </row>
    <row r="1142" ht="15">
      <c r="A1142" s="113"/>
    </row>
    <row r="1143" ht="15">
      <c r="A1143" s="113"/>
    </row>
    <row r="1144" ht="15">
      <c r="A1144" s="113"/>
    </row>
    <row r="1145" ht="15">
      <c r="A1145" s="113"/>
    </row>
    <row r="1146" ht="15">
      <c r="A1146" s="113"/>
    </row>
    <row r="1147" ht="15">
      <c r="A1147" s="113"/>
    </row>
    <row r="1148" ht="15">
      <c r="A1148" s="113"/>
    </row>
    <row r="1149" ht="15">
      <c r="A1149" s="113"/>
    </row>
    <row r="1150" ht="15">
      <c r="A1150" s="113"/>
    </row>
    <row r="1151" ht="15">
      <c r="A1151" s="113"/>
    </row>
    <row r="1152" ht="15">
      <c r="A1152" s="113"/>
    </row>
    <row r="1153" ht="15">
      <c r="A1153" s="113"/>
    </row>
    <row r="1154" ht="15">
      <c r="A1154" s="113"/>
    </row>
    <row r="1155" ht="15">
      <c r="A1155" s="113"/>
    </row>
    <row r="1156" ht="15">
      <c r="A1156" s="113"/>
    </row>
    <row r="1157" ht="15">
      <c r="A1157" s="113"/>
    </row>
    <row r="1158" ht="15">
      <c r="A1158" s="113"/>
    </row>
    <row r="1159" ht="15">
      <c r="A1159" s="113"/>
    </row>
    <row r="1160" ht="15">
      <c r="A1160" s="113"/>
    </row>
    <row r="1161" ht="15">
      <c r="A1161" s="113"/>
    </row>
    <row r="1162" ht="15">
      <c r="A1162" s="113"/>
    </row>
    <row r="1163" ht="15">
      <c r="A1163" s="113"/>
    </row>
    <row r="1164" ht="15">
      <c r="A1164" s="113"/>
    </row>
    <row r="1165" ht="15">
      <c r="A1165" s="113"/>
    </row>
    <row r="1166" ht="15">
      <c r="A1166" s="113"/>
    </row>
    <row r="1167" ht="15">
      <c r="A1167" s="113"/>
    </row>
    <row r="1168" ht="15">
      <c r="A1168" s="113"/>
    </row>
    <row r="1169" ht="15">
      <c r="A1169" s="113"/>
    </row>
    <row r="1170" ht="15">
      <c r="A1170" s="113"/>
    </row>
    <row r="1171" ht="15">
      <c r="A1171" s="113"/>
    </row>
    <row r="1172" ht="15">
      <c r="A1172" s="113"/>
    </row>
    <row r="1173" ht="15">
      <c r="A1173" s="113"/>
    </row>
    <row r="1174" ht="15">
      <c r="A1174" s="113"/>
    </row>
    <row r="1175" ht="15">
      <c r="A1175" s="113"/>
    </row>
    <row r="1176" ht="15">
      <c r="A1176" s="113"/>
    </row>
    <row r="1177" ht="15">
      <c r="A1177" s="113"/>
    </row>
    <row r="1178" ht="15">
      <c r="A1178" s="113"/>
    </row>
    <row r="1179" ht="15">
      <c r="A1179" s="113"/>
    </row>
    <row r="1180" ht="15">
      <c r="A1180" s="113"/>
    </row>
    <row r="1181" ht="15">
      <c r="A1181" s="113"/>
    </row>
    <row r="1182" ht="15">
      <c r="A1182" s="113"/>
    </row>
    <row r="1183" ht="15">
      <c r="A1183" s="113"/>
    </row>
    <row r="1184" ht="15">
      <c r="A1184" s="113"/>
    </row>
    <row r="1185" ht="15">
      <c r="A1185" s="113"/>
    </row>
    <row r="1186" ht="15">
      <c r="A1186" s="113"/>
    </row>
    <row r="1187" ht="15">
      <c r="A1187" s="113"/>
    </row>
    <row r="1188" ht="15">
      <c r="A1188" s="113"/>
    </row>
    <row r="1189" ht="15">
      <c r="A1189" s="113"/>
    </row>
    <row r="1190" ht="15">
      <c r="A1190" s="113"/>
    </row>
    <row r="1191" ht="15">
      <c r="A1191" s="113"/>
    </row>
    <row r="1192" ht="15">
      <c r="A1192" s="113"/>
    </row>
    <row r="1193" ht="15">
      <c r="A1193" s="113"/>
    </row>
    <row r="1194" ht="15">
      <c r="A1194" s="113"/>
    </row>
    <row r="1195" ht="15">
      <c r="A1195" s="113"/>
    </row>
    <row r="1196" ht="15">
      <c r="A1196" s="113"/>
    </row>
    <row r="1197" ht="15">
      <c r="A1197" s="113"/>
    </row>
    <row r="1198" ht="15">
      <c r="A1198" s="113"/>
    </row>
    <row r="1199" ht="15">
      <c r="A1199" s="113"/>
    </row>
    <row r="1200" ht="15">
      <c r="A1200" s="113"/>
    </row>
    <row r="1201" ht="15">
      <c r="A1201" s="113"/>
    </row>
    <row r="1202" ht="15">
      <c r="A1202" s="113"/>
    </row>
    <row r="1203" ht="15">
      <c r="A1203" s="113"/>
    </row>
    <row r="1204" ht="15">
      <c r="A1204" s="113"/>
    </row>
    <row r="1205" ht="15">
      <c r="A1205" s="113"/>
    </row>
    <row r="1206" ht="15">
      <c r="A1206" s="113"/>
    </row>
    <row r="1207" ht="15">
      <c r="A1207" s="113"/>
    </row>
    <row r="1208" ht="15">
      <c r="A1208" s="113"/>
    </row>
    <row r="1209" ht="15">
      <c r="A1209" s="113"/>
    </row>
    <row r="1210" ht="15">
      <c r="A1210" s="113"/>
    </row>
    <row r="1211" ht="15">
      <c r="A1211" s="113"/>
    </row>
    <row r="1212" ht="15">
      <c r="A1212" s="113"/>
    </row>
    <row r="1213" ht="15">
      <c r="A1213" s="113"/>
    </row>
    <row r="1214" ht="15">
      <c r="A1214" s="113"/>
    </row>
    <row r="1215" ht="15">
      <c r="A1215" s="113"/>
    </row>
    <row r="1216" ht="15">
      <c r="A1216" s="113"/>
    </row>
    <row r="1217" ht="15">
      <c r="A1217" s="113"/>
    </row>
    <row r="1218" ht="15">
      <c r="A1218" s="113"/>
    </row>
    <row r="1219" ht="15">
      <c r="A1219" s="113"/>
    </row>
    <row r="1220" ht="15">
      <c r="A1220" s="113"/>
    </row>
    <row r="1221" ht="15">
      <c r="A1221" s="113"/>
    </row>
    <row r="1222" ht="15">
      <c r="A1222" s="113"/>
    </row>
    <row r="1223" ht="15">
      <c r="A1223" s="113"/>
    </row>
    <row r="1224" ht="15">
      <c r="A1224" s="113"/>
    </row>
    <row r="1225" ht="15">
      <c r="A1225" s="113"/>
    </row>
    <row r="1226" ht="15">
      <c r="A1226" s="113"/>
    </row>
    <row r="1227" ht="15">
      <c r="A1227" s="113"/>
    </row>
    <row r="1228" ht="15">
      <c r="A1228" s="113"/>
    </row>
    <row r="1229" ht="15">
      <c r="A1229" s="113"/>
    </row>
    <row r="1230" ht="15">
      <c r="A1230" s="113"/>
    </row>
    <row r="1231" ht="15">
      <c r="A1231" s="113"/>
    </row>
    <row r="1232" ht="15">
      <c r="A1232" s="113"/>
    </row>
    <row r="1233" ht="15">
      <c r="A1233" s="113"/>
    </row>
    <row r="1234" ht="15">
      <c r="A1234" s="113"/>
    </row>
    <row r="1235" ht="15">
      <c r="A1235" s="113"/>
    </row>
    <row r="1236" ht="15">
      <c r="A1236" s="113"/>
    </row>
    <row r="1237" ht="15">
      <c r="A1237" s="113"/>
    </row>
    <row r="1238" ht="15">
      <c r="A1238" s="113"/>
    </row>
    <row r="1239" ht="15">
      <c r="A1239" s="113"/>
    </row>
    <row r="1240" ht="15">
      <c r="A1240" s="113"/>
    </row>
    <row r="1241" ht="15">
      <c r="A1241" s="113"/>
    </row>
    <row r="1242" ht="15">
      <c r="A1242" s="113"/>
    </row>
    <row r="1243" ht="15">
      <c r="A1243" s="113"/>
    </row>
    <row r="1244" ht="15">
      <c r="A1244" s="113"/>
    </row>
    <row r="1245" ht="15">
      <c r="A1245" s="113"/>
    </row>
    <row r="1246" ht="15">
      <c r="A1246" s="113"/>
    </row>
    <row r="1247" ht="15">
      <c r="A1247" s="113"/>
    </row>
    <row r="1248" ht="15">
      <c r="A1248" s="113"/>
    </row>
    <row r="1249" ht="15">
      <c r="A1249" s="113"/>
    </row>
    <row r="1250" ht="15">
      <c r="A1250" s="113"/>
    </row>
    <row r="1251" ht="15">
      <c r="A1251" s="113"/>
    </row>
    <row r="1252" ht="15">
      <c r="A1252" s="113"/>
    </row>
    <row r="1253" ht="15">
      <c r="A1253" s="113"/>
    </row>
    <row r="1254" ht="15">
      <c r="A1254" s="113"/>
    </row>
    <row r="1255" ht="15">
      <c r="A1255" s="113"/>
    </row>
    <row r="1256" ht="15">
      <c r="A1256" s="113"/>
    </row>
    <row r="1257" ht="15">
      <c r="A1257" s="113"/>
    </row>
    <row r="1258" ht="15">
      <c r="A1258" s="113"/>
    </row>
    <row r="1259" ht="15">
      <c r="A1259" s="113"/>
    </row>
    <row r="1260" ht="15">
      <c r="A1260" s="113"/>
    </row>
    <row r="1261" ht="15">
      <c r="A1261" s="113"/>
    </row>
    <row r="1262" ht="15">
      <c r="A1262" s="113"/>
    </row>
    <row r="1263" ht="15">
      <c r="A1263" s="113"/>
    </row>
    <row r="1264" ht="15">
      <c r="A1264" s="113"/>
    </row>
    <row r="1265" ht="15">
      <c r="A1265" s="113"/>
    </row>
    <row r="1266" ht="15">
      <c r="A1266" s="113"/>
    </row>
    <row r="1267" ht="15">
      <c r="A1267" s="113"/>
    </row>
    <row r="1268" ht="15">
      <c r="A1268" s="113"/>
    </row>
    <row r="1269" ht="15">
      <c r="A1269" s="113"/>
    </row>
    <row r="1270" ht="15">
      <c r="A1270" s="113"/>
    </row>
    <row r="1271" ht="15">
      <c r="A1271" s="113"/>
    </row>
    <row r="1272" ht="15">
      <c r="A1272" s="113"/>
    </row>
    <row r="1273" ht="15">
      <c r="A1273" s="113"/>
    </row>
    <row r="1274" ht="15">
      <c r="A1274" s="113"/>
    </row>
    <row r="1275" ht="15">
      <c r="A1275" s="113"/>
    </row>
    <row r="1276" ht="15">
      <c r="A1276" s="113"/>
    </row>
    <row r="1277" ht="15">
      <c r="A1277" s="113"/>
    </row>
    <row r="1278" ht="15">
      <c r="A1278" s="113"/>
    </row>
    <row r="1279" ht="15">
      <c r="A1279" s="113"/>
    </row>
    <row r="1280" ht="15">
      <c r="A1280" s="113"/>
    </row>
    <row r="1281" ht="15">
      <c r="A1281" s="113"/>
    </row>
    <row r="1282" ht="15">
      <c r="A1282" s="113"/>
    </row>
    <row r="1283" ht="15">
      <c r="A1283" s="113"/>
    </row>
    <row r="1284" ht="15">
      <c r="A1284" s="113"/>
    </row>
    <row r="1285" ht="15">
      <c r="A1285" s="113"/>
    </row>
    <row r="1286" ht="15">
      <c r="A1286" s="113"/>
    </row>
    <row r="1287" ht="15">
      <c r="A1287" s="113"/>
    </row>
    <row r="1288" ht="15">
      <c r="A1288" s="113"/>
    </row>
    <row r="1289" ht="15">
      <c r="A1289" s="113"/>
    </row>
    <row r="1290" ht="15">
      <c r="A1290" s="113"/>
    </row>
    <row r="1291" ht="15">
      <c r="A1291" s="113"/>
    </row>
    <row r="1292" ht="15">
      <c r="A1292" s="113"/>
    </row>
    <row r="1293" ht="15">
      <c r="A1293" s="113"/>
    </row>
    <row r="1294" ht="15">
      <c r="A1294" s="113"/>
    </row>
    <row r="1295" ht="15">
      <c r="A1295" s="113"/>
    </row>
    <row r="1296" ht="15">
      <c r="A1296" s="113"/>
    </row>
    <row r="1297" ht="15">
      <c r="A1297" s="113"/>
    </row>
    <row r="1298" ht="15">
      <c r="A1298" s="113"/>
    </row>
    <row r="1299" ht="15">
      <c r="A1299" s="113"/>
    </row>
    <row r="1300" ht="15">
      <c r="A1300" s="113"/>
    </row>
    <row r="1301" ht="15">
      <c r="A1301" s="113"/>
    </row>
    <row r="1302" ht="15">
      <c r="A1302" s="113"/>
    </row>
    <row r="1303" ht="15">
      <c r="A1303" s="113"/>
    </row>
    <row r="1304" ht="15">
      <c r="A1304" s="113"/>
    </row>
    <row r="1305" ht="15">
      <c r="A1305" s="113"/>
    </row>
    <row r="1306" ht="15">
      <c r="A1306" s="113"/>
    </row>
    <row r="1307" ht="15">
      <c r="A1307" s="113"/>
    </row>
    <row r="1308" ht="15">
      <c r="A1308" s="113"/>
    </row>
    <row r="1309" ht="15">
      <c r="A1309" s="113"/>
    </row>
    <row r="1310" ht="15">
      <c r="A1310" s="113"/>
    </row>
    <row r="1311" ht="15">
      <c r="A1311" s="113"/>
    </row>
    <row r="1312" ht="15">
      <c r="A1312" s="113"/>
    </row>
    <row r="1313" ht="15">
      <c r="A1313" s="113"/>
    </row>
    <row r="1314" ht="15">
      <c r="A1314" s="113"/>
    </row>
    <row r="1315" ht="15">
      <c r="A1315" s="113"/>
    </row>
    <row r="1316" ht="15">
      <c r="A1316" s="113"/>
    </row>
    <row r="1317" ht="15">
      <c r="A1317" s="113"/>
    </row>
    <row r="1318" ht="15">
      <c r="A1318" s="113"/>
    </row>
    <row r="1319" ht="15">
      <c r="A1319" s="113"/>
    </row>
    <row r="1320" ht="15">
      <c r="A1320" s="113"/>
    </row>
    <row r="1321" ht="15">
      <c r="A1321" s="113"/>
    </row>
    <row r="1322" ht="15">
      <c r="A1322" s="113"/>
    </row>
    <row r="1323" ht="15">
      <c r="A1323" s="113"/>
    </row>
    <row r="1324" ht="15">
      <c r="A1324" s="113"/>
    </row>
    <row r="1325" ht="15">
      <c r="A1325" s="113"/>
    </row>
    <row r="1326" ht="15">
      <c r="A1326" s="113"/>
    </row>
    <row r="1327" ht="15">
      <c r="A1327" s="113"/>
    </row>
    <row r="1328" ht="15">
      <c r="A1328" s="113"/>
    </row>
    <row r="1329" ht="15">
      <c r="A1329" s="113"/>
    </row>
    <row r="1330" ht="15">
      <c r="A1330" s="113"/>
    </row>
    <row r="1331" ht="15">
      <c r="A1331" s="113"/>
    </row>
    <row r="1332" ht="15">
      <c r="A1332" s="113"/>
    </row>
    <row r="1333" ht="15">
      <c r="A1333" s="113"/>
    </row>
    <row r="1334" ht="15">
      <c r="A1334" s="113"/>
    </row>
    <row r="1335" ht="15">
      <c r="A1335" s="113"/>
    </row>
    <row r="1336" ht="15">
      <c r="A1336" s="113"/>
    </row>
    <row r="1337" ht="15">
      <c r="A1337" s="113"/>
    </row>
    <row r="1338" ht="15">
      <c r="A1338" s="113"/>
    </row>
    <row r="1339" ht="15">
      <c r="A1339" s="113"/>
    </row>
    <row r="1340" ht="15">
      <c r="A1340" s="113"/>
    </row>
    <row r="1341" ht="15">
      <c r="A1341" s="113"/>
    </row>
    <row r="1342" ht="15">
      <c r="A1342" s="113"/>
    </row>
    <row r="1343" ht="15">
      <c r="A1343" s="113"/>
    </row>
    <row r="1344" ht="15">
      <c r="A1344" s="113"/>
    </row>
    <row r="1345" ht="15">
      <c r="A1345" s="113"/>
    </row>
    <row r="1346" ht="15">
      <c r="A1346" s="113"/>
    </row>
    <row r="1347" ht="15">
      <c r="A1347" s="113"/>
    </row>
    <row r="1348" ht="15">
      <c r="A1348" s="113"/>
    </row>
    <row r="1349" ht="15">
      <c r="A1349" s="113"/>
    </row>
    <row r="1350" ht="15">
      <c r="A1350" s="113"/>
    </row>
    <row r="1351" ht="15">
      <c r="A1351" s="113"/>
    </row>
    <row r="1352" ht="15">
      <c r="A1352" s="113"/>
    </row>
    <row r="1353" ht="15">
      <c r="A1353" s="113"/>
    </row>
    <row r="1354" ht="15">
      <c r="A1354" s="113"/>
    </row>
    <row r="1355" ht="15">
      <c r="A1355" s="113"/>
    </row>
    <row r="1356" ht="15">
      <c r="A1356" s="113"/>
    </row>
    <row r="1357" ht="15">
      <c r="A1357" s="113"/>
    </row>
    <row r="1358" ht="15">
      <c r="A1358" s="113"/>
    </row>
    <row r="1359" ht="15">
      <c r="A1359" s="113"/>
    </row>
    <row r="1360" ht="15">
      <c r="A1360" s="113"/>
    </row>
    <row r="1361" ht="15">
      <c r="A1361" s="113"/>
    </row>
    <row r="1362" ht="15">
      <c r="A1362" s="113"/>
    </row>
    <row r="1363" ht="15">
      <c r="A1363" s="113"/>
    </row>
    <row r="1364" ht="15">
      <c r="A1364" s="113"/>
    </row>
    <row r="1365" ht="15">
      <c r="A1365" s="113"/>
    </row>
    <row r="1366" ht="15">
      <c r="A1366" s="113"/>
    </row>
    <row r="1367" ht="15">
      <c r="A1367" s="113"/>
    </row>
    <row r="1368" ht="15">
      <c r="A1368" s="113"/>
    </row>
    <row r="1369" ht="15">
      <c r="A1369" s="113"/>
    </row>
    <row r="1370" ht="15">
      <c r="A1370" s="113"/>
    </row>
    <row r="1371" ht="15">
      <c r="A1371" s="113"/>
    </row>
    <row r="1372" ht="15">
      <c r="A1372" s="113"/>
    </row>
    <row r="1373" ht="15">
      <c r="A1373" s="113"/>
    </row>
    <row r="1374" ht="15">
      <c r="A1374" s="113"/>
    </row>
    <row r="1375" ht="15">
      <c r="A1375" s="113"/>
    </row>
    <row r="1376" ht="15">
      <c r="A1376" s="113"/>
    </row>
    <row r="1377" ht="15">
      <c r="A1377" s="113"/>
    </row>
    <row r="1378" ht="15">
      <c r="A1378" s="113"/>
    </row>
    <row r="1379" ht="15">
      <c r="A1379" s="113"/>
    </row>
    <row r="1380" ht="15">
      <c r="A1380" s="113"/>
    </row>
    <row r="1381" ht="15">
      <c r="A1381" s="113"/>
    </row>
    <row r="1382" ht="15">
      <c r="A1382" s="113"/>
    </row>
    <row r="1383" ht="15">
      <c r="A1383" s="113"/>
    </row>
    <row r="1384" ht="15">
      <c r="A1384" s="113"/>
    </row>
    <row r="1385" ht="15">
      <c r="A1385" s="113"/>
    </row>
    <row r="1386" ht="15">
      <c r="A1386" s="113"/>
    </row>
    <row r="1387" ht="15">
      <c r="A1387" s="113"/>
    </row>
    <row r="1388" ht="15">
      <c r="A1388" s="113"/>
    </row>
    <row r="1389" ht="15">
      <c r="A1389" s="113"/>
    </row>
    <row r="1390" ht="15">
      <c r="A1390" s="113"/>
    </row>
    <row r="1391" ht="15">
      <c r="A1391" s="113"/>
    </row>
    <row r="1392" ht="15">
      <c r="A1392" s="113"/>
    </row>
    <row r="1393" ht="15">
      <c r="A1393" s="113"/>
    </row>
    <row r="1394" ht="15">
      <c r="A1394" s="113"/>
    </row>
    <row r="1395" ht="15">
      <c r="A1395" s="113"/>
    </row>
    <row r="1396" ht="15">
      <c r="A1396" s="113"/>
    </row>
    <row r="1397" ht="15">
      <c r="A1397" s="113"/>
    </row>
    <row r="1398" ht="15">
      <c r="A1398" s="113"/>
    </row>
    <row r="1399" ht="15">
      <c r="A1399" s="113"/>
    </row>
    <row r="1400" ht="15">
      <c r="A1400" s="113"/>
    </row>
    <row r="1401" ht="15">
      <c r="A1401" s="113"/>
    </row>
    <row r="1402" ht="15">
      <c r="A1402" s="113"/>
    </row>
    <row r="1403" ht="15">
      <c r="A1403" s="113"/>
    </row>
    <row r="1404" ht="15">
      <c r="A1404" s="113"/>
    </row>
    <row r="1405" ht="15">
      <c r="A1405" s="113"/>
    </row>
    <row r="1406" ht="15">
      <c r="A1406" s="113"/>
    </row>
    <row r="1407" ht="15">
      <c r="A1407" s="113"/>
    </row>
    <row r="1408" ht="15">
      <c r="A1408" s="113"/>
    </row>
    <row r="1409" ht="15">
      <c r="A1409" s="113"/>
    </row>
    <row r="1410" ht="15">
      <c r="A1410" s="113"/>
    </row>
    <row r="1411" ht="15">
      <c r="A1411" s="113"/>
    </row>
    <row r="1412" ht="15">
      <c r="A1412" s="113"/>
    </row>
    <row r="1413" ht="15">
      <c r="A1413" s="113"/>
    </row>
    <row r="1414" ht="15">
      <c r="A1414" s="113"/>
    </row>
    <row r="1415" ht="15">
      <c r="A1415" s="113"/>
    </row>
    <row r="1416" ht="15">
      <c r="A1416" s="113"/>
    </row>
    <row r="1417" ht="15">
      <c r="A1417" s="113"/>
    </row>
    <row r="1418" ht="15">
      <c r="A1418" s="113"/>
    </row>
    <row r="1419" ht="15">
      <c r="A1419" s="113"/>
    </row>
    <row r="1420" ht="15">
      <c r="A1420" s="113"/>
    </row>
    <row r="1421" ht="15">
      <c r="A1421" s="113"/>
    </row>
    <row r="1422" ht="15">
      <c r="A1422" s="113"/>
    </row>
    <row r="1423" ht="15">
      <c r="A1423" s="113"/>
    </row>
    <row r="1424" ht="15">
      <c r="A1424" s="113"/>
    </row>
    <row r="1425" ht="15">
      <c r="A1425" s="113"/>
    </row>
    <row r="1426" ht="15">
      <c r="A1426" s="113"/>
    </row>
    <row r="1427" ht="15">
      <c r="A1427" s="113"/>
    </row>
    <row r="1428" ht="15">
      <c r="A1428" s="113"/>
    </row>
    <row r="1429" ht="15">
      <c r="A1429" s="113"/>
    </row>
    <row r="1430" ht="15">
      <c r="A1430" s="113"/>
    </row>
    <row r="1431" ht="15">
      <c r="A1431" s="113"/>
    </row>
    <row r="1432" ht="15">
      <c r="A1432" s="113"/>
    </row>
    <row r="1433" ht="15">
      <c r="A1433" s="113"/>
    </row>
    <row r="1434" ht="15">
      <c r="A1434" s="113"/>
    </row>
    <row r="1435" ht="15">
      <c r="A1435" s="113"/>
    </row>
    <row r="1436" ht="15">
      <c r="A1436" s="113"/>
    </row>
    <row r="1437" ht="15">
      <c r="A1437" s="113"/>
    </row>
    <row r="1438" ht="15">
      <c r="A1438" s="113"/>
    </row>
    <row r="1439" ht="15">
      <c r="A1439" s="113"/>
    </row>
    <row r="1440" ht="15">
      <c r="A1440" s="113"/>
    </row>
    <row r="1441" ht="15">
      <c r="A1441" s="113"/>
    </row>
    <row r="1442" ht="15">
      <c r="A1442" s="113"/>
    </row>
    <row r="1443" ht="15">
      <c r="A1443" s="113"/>
    </row>
    <row r="1444" ht="15">
      <c r="A1444" s="113"/>
    </row>
    <row r="1445" ht="15">
      <c r="A1445" s="113"/>
    </row>
    <row r="1446" ht="15">
      <c r="A1446" s="113"/>
    </row>
    <row r="1447" ht="15">
      <c r="A1447" s="113"/>
    </row>
    <row r="1448" ht="15">
      <c r="A1448" s="113"/>
    </row>
    <row r="1449" ht="15">
      <c r="A1449" s="113"/>
    </row>
    <row r="1450" ht="15">
      <c r="A1450" s="113"/>
    </row>
    <row r="1451" ht="15">
      <c r="A1451" s="113"/>
    </row>
    <row r="1452" ht="15">
      <c r="A1452" s="113"/>
    </row>
    <row r="1453" ht="15">
      <c r="A1453" s="113"/>
    </row>
    <row r="1454" ht="15">
      <c r="A1454" s="113"/>
    </row>
    <row r="1455" ht="15">
      <c r="A1455" s="113"/>
    </row>
    <row r="1456" ht="15">
      <c r="A1456" s="113"/>
    </row>
    <row r="1457" ht="15">
      <c r="A1457" s="113"/>
    </row>
    <row r="1458" ht="15">
      <c r="A1458" s="113"/>
    </row>
    <row r="1459" ht="15">
      <c r="A1459" s="113"/>
    </row>
    <row r="1460" ht="15">
      <c r="A1460" s="113"/>
    </row>
    <row r="1461" ht="15">
      <c r="A1461" s="113"/>
    </row>
    <row r="1462" ht="15">
      <c r="A1462" s="113"/>
    </row>
    <row r="1463" ht="15">
      <c r="A1463" s="113"/>
    </row>
    <row r="1464" ht="15">
      <c r="A1464" s="113"/>
    </row>
    <row r="1465" ht="15">
      <c r="A1465" s="113"/>
    </row>
    <row r="1466" ht="15">
      <c r="A1466" s="113"/>
    </row>
    <row r="1467" ht="15">
      <c r="A1467" s="113"/>
    </row>
    <row r="1468" ht="15">
      <c r="A1468" s="113"/>
    </row>
    <row r="1469" ht="15">
      <c r="A1469" s="113"/>
    </row>
    <row r="1470" ht="15">
      <c r="A1470" s="113"/>
    </row>
    <row r="1471" ht="15">
      <c r="A1471" s="113"/>
    </row>
    <row r="1472" ht="15">
      <c r="A1472" s="113"/>
    </row>
    <row r="1473" ht="15">
      <c r="A1473" s="113"/>
    </row>
    <row r="1474" ht="15">
      <c r="A1474" s="113"/>
    </row>
    <row r="1475" ht="15">
      <c r="A1475" s="113"/>
    </row>
    <row r="1476" ht="15">
      <c r="A1476" s="113"/>
    </row>
    <row r="1477" ht="15">
      <c r="A1477" s="113"/>
    </row>
    <row r="1478" ht="15">
      <c r="A1478" s="113"/>
    </row>
    <row r="1479" ht="15">
      <c r="A1479" s="113"/>
    </row>
    <row r="1480" ht="15">
      <c r="A1480" s="113"/>
    </row>
    <row r="1481" ht="15">
      <c r="A1481" s="113"/>
    </row>
    <row r="1482" ht="15">
      <c r="A1482" s="113"/>
    </row>
    <row r="1483" ht="15">
      <c r="A1483" s="113"/>
    </row>
    <row r="1484" ht="15">
      <c r="A1484" s="113"/>
    </row>
    <row r="1485" ht="15">
      <c r="A1485" s="113"/>
    </row>
    <row r="1486" ht="15">
      <c r="A1486" s="113"/>
    </row>
    <row r="1487" ht="15">
      <c r="A1487" s="113"/>
    </row>
    <row r="1488" ht="15">
      <c r="A1488" s="113"/>
    </row>
    <row r="1489" ht="15">
      <c r="A1489" s="113"/>
    </row>
    <row r="1490" ht="15">
      <c r="A1490" s="113"/>
    </row>
    <row r="1491" ht="15">
      <c r="A1491" s="113"/>
    </row>
    <row r="1492" ht="15">
      <c r="A1492" s="113"/>
    </row>
    <row r="1493" ht="15">
      <c r="A1493" s="113"/>
    </row>
    <row r="1494" ht="15">
      <c r="A1494" s="113"/>
    </row>
    <row r="1495" ht="15">
      <c r="A1495" s="113"/>
    </row>
    <row r="1496" ht="15">
      <c r="A1496" s="113"/>
    </row>
    <row r="1497" ht="15">
      <c r="A1497" s="113"/>
    </row>
    <row r="1498" ht="15">
      <c r="A1498" s="113"/>
    </row>
    <row r="1499" ht="15">
      <c r="A1499" s="113"/>
    </row>
    <row r="1500" ht="15">
      <c r="A1500" s="113"/>
    </row>
    <row r="1501" ht="15">
      <c r="A1501" s="113"/>
    </row>
    <row r="1502" ht="15">
      <c r="A1502" s="113"/>
    </row>
    <row r="1503" ht="15">
      <c r="A1503" s="113"/>
    </row>
    <row r="1504" ht="15">
      <c r="A1504" s="113"/>
    </row>
    <row r="1505" ht="15">
      <c r="A1505" s="113"/>
    </row>
    <row r="1506" ht="15">
      <c r="A1506" s="113"/>
    </row>
    <row r="1507" ht="15">
      <c r="A1507" s="113"/>
    </row>
    <row r="1508" ht="15">
      <c r="A1508" s="113"/>
    </row>
    <row r="1509" ht="15">
      <c r="A1509" s="113"/>
    </row>
    <row r="1510" ht="15">
      <c r="A1510" s="113"/>
    </row>
    <row r="1511" ht="15">
      <c r="A1511" s="113"/>
    </row>
    <row r="1512" ht="15">
      <c r="A1512" s="113"/>
    </row>
    <row r="1513" ht="15">
      <c r="A1513" s="113"/>
    </row>
    <row r="1514" ht="15">
      <c r="A1514" s="113"/>
    </row>
    <row r="1515" ht="15">
      <c r="A1515" s="113"/>
    </row>
    <row r="1516" ht="15">
      <c r="A1516" s="113"/>
    </row>
    <row r="1517" ht="15">
      <c r="A1517" s="113"/>
    </row>
    <row r="1518" ht="15">
      <c r="A1518" s="113"/>
    </row>
    <row r="1519" ht="15">
      <c r="A1519" s="113"/>
    </row>
    <row r="1520" ht="15">
      <c r="A1520" s="113"/>
    </row>
    <row r="1521" ht="15">
      <c r="A1521" s="113"/>
    </row>
    <row r="1522" ht="15">
      <c r="A1522" s="113"/>
    </row>
    <row r="1523" ht="15">
      <c r="A1523" s="113"/>
    </row>
    <row r="1524" ht="15">
      <c r="A1524" s="113"/>
    </row>
    <row r="1525" ht="15">
      <c r="A1525" s="113"/>
    </row>
    <row r="1526" ht="15">
      <c r="A1526" s="113"/>
    </row>
    <row r="1527" ht="15">
      <c r="A1527" s="113"/>
    </row>
    <row r="1528" ht="15">
      <c r="A1528" s="113"/>
    </row>
    <row r="1529" ht="15">
      <c r="A1529" s="113"/>
    </row>
    <row r="1530" ht="15">
      <c r="A1530" s="113"/>
    </row>
    <row r="1531" ht="15">
      <c r="A1531" s="113"/>
    </row>
    <row r="1532" ht="15">
      <c r="A1532" s="113"/>
    </row>
    <row r="1533" ht="15">
      <c r="A1533" s="113"/>
    </row>
    <row r="1534" ht="15">
      <c r="A1534" s="113"/>
    </row>
    <row r="1535" ht="15">
      <c r="A1535" s="113"/>
    </row>
    <row r="1536" ht="15">
      <c r="A1536" s="113"/>
    </row>
    <row r="1537" ht="15">
      <c r="A1537" s="113"/>
    </row>
    <row r="1538" ht="15">
      <c r="A1538" s="113"/>
    </row>
    <row r="1539" ht="15">
      <c r="A1539" s="113"/>
    </row>
    <row r="1540" ht="15">
      <c r="A1540" s="113"/>
    </row>
    <row r="1541" ht="15">
      <c r="A1541" s="113"/>
    </row>
    <row r="1542" ht="15">
      <c r="A1542" s="113"/>
    </row>
    <row r="1543" ht="15">
      <c r="A1543" s="113"/>
    </row>
    <row r="1544" ht="15">
      <c r="A1544" s="113"/>
    </row>
    <row r="1545" ht="15">
      <c r="A1545" s="113"/>
    </row>
    <row r="1546" ht="15">
      <c r="A1546" s="113"/>
    </row>
    <row r="1547" ht="15">
      <c r="A1547" s="113"/>
    </row>
    <row r="1548" ht="15">
      <c r="A1548" s="113"/>
    </row>
    <row r="1549" ht="15">
      <c r="A1549" s="113"/>
    </row>
    <row r="1550" ht="15">
      <c r="A1550" s="113"/>
    </row>
    <row r="1551" ht="15">
      <c r="A1551" s="113"/>
    </row>
    <row r="1552" ht="15">
      <c r="A1552" s="113"/>
    </row>
    <row r="1553" ht="15">
      <c r="A1553" s="113"/>
    </row>
    <row r="1554" ht="15">
      <c r="A1554" s="113"/>
    </row>
    <row r="1555" ht="15">
      <c r="A1555" s="113"/>
    </row>
    <row r="1556" ht="15">
      <c r="A1556" s="113"/>
    </row>
    <row r="1557" ht="15">
      <c r="A1557" s="113"/>
    </row>
    <row r="1558" ht="15">
      <c r="A1558" s="113"/>
    </row>
    <row r="1559" ht="15">
      <c r="A1559" s="113"/>
    </row>
    <row r="1560" ht="15">
      <c r="A1560" s="113"/>
    </row>
    <row r="1561" ht="15">
      <c r="A1561" s="113"/>
    </row>
    <row r="1562" ht="15">
      <c r="A1562" s="113"/>
    </row>
    <row r="1563" ht="15">
      <c r="A1563" s="113"/>
    </row>
    <row r="1564" ht="15">
      <c r="A1564" s="113"/>
    </row>
    <row r="1565" ht="15">
      <c r="A1565" s="113"/>
    </row>
    <row r="1566" ht="15">
      <c r="A1566" s="113"/>
    </row>
    <row r="1567" ht="15">
      <c r="A1567" s="113"/>
    </row>
    <row r="1568" ht="15">
      <c r="A1568" s="113"/>
    </row>
    <row r="1569" ht="15">
      <c r="A1569" s="113"/>
    </row>
    <row r="1570" ht="15">
      <c r="A1570" s="113"/>
    </row>
    <row r="1571" ht="15">
      <c r="A1571" s="113"/>
    </row>
    <row r="1572" ht="15">
      <c r="A1572" s="113"/>
    </row>
    <row r="1573" ht="15">
      <c r="A1573" s="113"/>
    </row>
    <row r="1574" ht="15">
      <c r="A1574" s="113"/>
    </row>
    <row r="1575" ht="15">
      <c r="A1575" s="113"/>
    </row>
    <row r="1576" ht="15">
      <c r="A1576" s="113"/>
    </row>
    <row r="1577" ht="15">
      <c r="A1577" s="113"/>
    </row>
    <row r="1578" ht="15">
      <c r="A1578" s="113"/>
    </row>
    <row r="1579" ht="15">
      <c r="A1579" s="113"/>
    </row>
    <row r="1580" ht="15">
      <c r="A1580" s="113"/>
    </row>
    <row r="1581" ht="15">
      <c r="A1581" s="113"/>
    </row>
    <row r="1582" ht="15">
      <c r="A1582" s="113"/>
    </row>
    <row r="1583" ht="15">
      <c r="A1583" s="113"/>
    </row>
    <row r="1584" ht="15">
      <c r="A1584" s="113"/>
    </row>
    <row r="1585" ht="15">
      <c r="A1585" s="113"/>
    </row>
    <row r="1586" ht="15">
      <c r="A1586" s="113"/>
    </row>
    <row r="1587" ht="15">
      <c r="A1587" s="113"/>
    </row>
    <row r="1588" ht="15">
      <c r="A1588" s="113"/>
    </row>
    <row r="1589" ht="15">
      <c r="A1589" s="113"/>
    </row>
    <row r="1590" ht="15">
      <c r="A1590" s="113"/>
    </row>
    <row r="1591" ht="15">
      <c r="A1591" s="113"/>
    </row>
    <row r="1592" ht="15">
      <c r="A1592" s="113"/>
    </row>
    <row r="1593" ht="15">
      <c r="A1593" s="113"/>
    </row>
    <row r="1594" ht="15">
      <c r="A1594" s="113"/>
    </row>
    <row r="1595" ht="15">
      <c r="A1595" s="113"/>
    </row>
    <row r="1596" ht="15">
      <c r="A1596" s="113"/>
    </row>
    <row r="1597" ht="15">
      <c r="A1597" s="113"/>
    </row>
    <row r="1598" ht="15">
      <c r="A1598" s="113"/>
    </row>
    <row r="1599" ht="15">
      <c r="A1599" s="113"/>
    </row>
    <row r="1600" ht="15">
      <c r="A1600" s="113"/>
    </row>
    <row r="1601" ht="15">
      <c r="A1601" s="113"/>
    </row>
    <row r="1602" ht="15">
      <c r="A1602" s="113"/>
    </row>
    <row r="1603" ht="15">
      <c r="A1603" s="113"/>
    </row>
    <row r="1604" ht="15">
      <c r="A1604" s="113"/>
    </row>
    <row r="1605" ht="15">
      <c r="A1605" s="113"/>
    </row>
    <row r="1606" ht="15">
      <c r="A1606" s="113"/>
    </row>
    <row r="1607" ht="15">
      <c r="A1607" s="113"/>
    </row>
    <row r="1608" ht="15">
      <c r="A1608" s="113"/>
    </row>
    <row r="1609" ht="15">
      <c r="A1609" s="113"/>
    </row>
    <row r="1610" ht="15">
      <c r="A1610" s="113"/>
    </row>
    <row r="1611" ht="15">
      <c r="A1611" s="113"/>
    </row>
    <row r="1612" ht="15">
      <c r="A1612" s="113"/>
    </row>
    <row r="1613" ht="15">
      <c r="A1613" s="113"/>
    </row>
    <row r="1614" ht="15">
      <c r="A1614" s="113"/>
    </row>
    <row r="1615" ht="15">
      <c r="A1615" s="113"/>
    </row>
    <row r="1616" ht="15">
      <c r="A1616" s="113"/>
    </row>
    <row r="1617" ht="15">
      <c r="A1617" s="113"/>
    </row>
    <row r="1618" ht="15">
      <c r="A1618" s="113"/>
    </row>
    <row r="1619" ht="15">
      <c r="A1619" s="113"/>
    </row>
    <row r="1620" ht="15">
      <c r="A1620" s="113"/>
    </row>
    <row r="1621" ht="15">
      <c r="A1621" s="113"/>
    </row>
    <row r="1622" ht="15">
      <c r="A1622" s="113"/>
    </row>
    <row r="1623" ht="15">
      <c r="A1623" s="113"/>
    </row>
    <row r="1624" ht="15">
      <c r="A1624" s="113"/>
    </row>
    <row r="1625" ht="15">
      <c r="A1625" s="113"/>
    </row>
    <row r="1626" ht="15">
      <c r="A1626" s="113"/>
    </row>
    <row r="1627" ht="15">
      <c r="A1627" s="113"/>
    </row>
    <row r="1628" ht="15">
      <c r="A1628" s="113"/>
    </row>
    <row r="1629" ht="15">
      <c r="A1629" s="113"/>
    </row>
    <row r="1630" ht="15">
      <c r="A1630" s="113"/>
    </row>
    <row r="1631" ht="15">
      <c r="A1631" s="113"/>
    </row>
    <row r="1632" ht="15">
      <c r="A1632" s="113"/>
    </row>
    <row r="1633" ht="15">
      <c r="A1633" s="113"/>
    </row>
    <row r="1634" ht="15">
      <c r="A1634" s="113"/>
    </row>
    <row r="1635" ht="15">
      <c r="A1635" s="113"/>
    </row>
    <row r="1636" ht="15">
      <c r="A1636" s="113"/>
    </row>
    <row r="1637" ht="15">
      <c r="A1637" s="113"/>
    </row>
    <row r="1638" ht="15">
      <c r="A1638" s="113"/>
    </row>
    <row r="1639" ht="15">
      <c r="A1639" s="113"/>
    </row>
    <row r="1640" ht="15">
      <c r="A1640" s="113"/>
    </row>
    <row r="1641" ht="15">
      <c r="A1641" s="113"/>
    </row>
    <row r="1642" ht="15">
      <c r="A1642" s="113"/>
    </row>
    <row r="1643" ht="15">
      <c r="A1643" s="113"/>
    </row>
    <row r="1644" ht="15">
      <c r="A1644" s="113"/>
    </row>
    <row r="1645" ht="15">
      <c r="A1645" s="113"/>
    </row>
    <row r="1646" ht="15">
      <c r="A1646" s="113"/>
    </row>
    <row r="1647" ht="15">
      <c r="A1647" s="113"/>
    </row>
    <row r="1648" ht="15">
      <c r="A1648" s="113"/>
    </row>
    <row r="1649" ht="15">
      <c r="A1649" s="113"/>
    </row>
    <row r="1650" ht="15">
      <c r="A1650" s="113"/>
    </row>
    <row r="1651" ht="15">
      <c r="A1651" s="113"/>
    </row>
    <row r="1652" ht="15">
      <c r="A1652" s="113"/>
    </row>
    <row r="1653" ht="15">
      <c r="A1653" s="113"/>
    </row>
    <row r="1654" ht="15">
      <c r="A1654" s="113"/>
    </row>
    <row r="1655" ht="15">
      <c r="A1655" s="113"/>
    </row>
    <row r="1656" ht="15">
      <c r="A1656" s="113"/>
    </row>
    <row r="1657" ht="15">
      <c r="A1657" s="113"/>
    </row>
    <row r="1658" ht="15">
      <c r="A1658" s="113"/>
    </row>
    <row r="1659" ht="15">
      <c r="A1659" s="113"/>
    </row>
    <row r="1660" ht="15">
      <c r="A1660" s="113"/>
    </row>
    <row r="1661" ht="15">
      <c r="A1661" s="113"/>
    </row>
    <row r="1662" ht="15">
      <c r="A1662" s="113"/>
    </row>
    <row r="1663" ht="15">
      <c r="A1663" s="113"/>
    </row>
    <row r="1664" ht="15">
      <c r="A1664" s="113"/>
    </row>
    <row r="1665" ht="15">
      <c r="A1665" s="113"/>
    </row>
    <row r="1666" ht="15">
      <c r="A1666" s="113"/>
    </row>
    <row r="1667" ht="15">
      <c r="A1667" s="113"/>
    </row>
    <row r="1668" ht="15">
      <c r="A1668" s="113"/>
    </row>
    <row r="1669" ht="15">
      <c r="A1669" s="113"/>
    </row>
    <row r="1670" ht="15">
      <c r="A1670" s="113"/>
    </row>
    <row r="1671" ht="15">
      <c r="A1671" s="113"/>
    </row>
    <row r="1672" ht="15">
      <c r="A1672" s="113"/>
    </row>
    <row r="1673" ht="15">
      <c r="A1673" s="113"/>
    </row>
    <row r="1674" ht="15">
      <c r="A1674" s="113"/>
    </row>
    <row r="1675" ht="15">
      <c r="A1675" s="113"/>
    </row>
    <row r="1676" ht="15">
      <c r="A1676" s="113"/>
    </row>
    <row r="1677" ht="15">
      <c r="A1677" s="113"/>
    </row>
    <row r="1678" ht="15">
      <c r="A1678" s="113"/>
    </row>
    <row r="1679" ht="15">
      <c r="A1679" s="113"/>
    </row>
    <row r="1680" ht="15">
      <c r="A1680" s="113"/>
    </row>
    <row r="1681" ht="15">
      <c r="A1681" s="113"/>
    </row>
    <row r="1682" ht="15">
      <c r="A1682" s="113"/>
    </row>
    <row r="1683" ht="15">
      <c r="A1683" s="113"/>
    </row>
    <row r="1684" ht="15">
      <c r="A1684" s="113"/>
    </row>
    <row r="1685" ht="15">
      <c r="A1685" s="113"/>
    </row>
    <row r="1686" ht="15">
      <c r="A1686" s="113"/>
    </row>
    <row r="1687" ht="15">
      <c r="A1687" s="113"/>
    </row>
    <row r="1688" ht="15">
      <c r="A1688" s="113"/>
    </row>
    <row r="1689" ht="15">
      <c r="A1689" s="113"/>
    </row>
    <row r="1690" ht="15">
      <c r="A1690" s="113"/>
    </row>
    <row r="1691" ht="15">
      <c r="A1691" s="113"/>
    </row>
    <row r="1692" ht="15">
      <c r="A1692" s="113"/>
    </row>
    <row r="1693" ht="15">
      <c r="A1693" s="113"/>
    </row>
    <row r="1694" ht="15">
      <c r="A1694" s="113"/>
    </row>
    <row r="1695" ht="15">
      <c r="A1695" s="113"/>
    </row>
    <row r="1696" ht="15">
      <c r="A1696" s="113"/>
    </row>
    <row r="1697" ht="15">
      <c r="A1697" s="113"/>
    </row>
    <row r="1698" ht="15">
      <c r="A1698" s="113"/>
    </row>
    <row r="1699" ht="15">
      <c r="A1699" s="113"/>
    </row>
    <row r="1700" ht="15">
      <c r="A1700" s="113"/>
    </row>
    <row r="1701" ht="15">
      <c r="A1701" s="113"/>
    </row>
    <row r="1702" ht="15">
      <c r="A1702" s="113"/>
    </row>
    <row r="1703" ht="15">
      <c r="A1703" s="113"/>
    </row>
    <row r="1704" ht="15">
      <c r="A1704" s="113"/>
    </row>
    <row r="1705" ht="15">
      <c r="A1705" s="113"/>
    </row>
    <row r="1706" ht="15">
      <c r="A1706" s="113"/>
    </row>
    <row r="1707" ht="15">
      <c r="A1707" s="113"/>
    </row>
    <row r="1708" ht="15">
      <c r="A1708" s="113"/>
    </row>
    <row r="1709" ht="15">
      <c r="A1709" s="113"/>
    </row>
    <row r="1710" ht="15">
      <c r="A1710" s="113"/>
    </row>
    <row r="1711" ht="15">
      <c r="A1711" s="113"/>
    </row>
    <row r="1712" ht="15">
      <c r="A1712" s="113"/>
    </row>
    <row r="1713" ht="15">
      <c r="A1713" s="113"/>
    </row>
    <row r="1714" ht="15">
      <c r="A1714" s="113"/>
    </row>
    <row r="1715" ht="15">
      <c r="A1715" s="113"/>
    </row>
    <row r="1716" ht="15">
      <c r="A1716" s="113"/>
    </row>
    <row r="1717" ht="15">
      <c r="A1717" s="113"/>
    </row>
    <row r="1718" ht="15">
      <c r="A1718" s="113"/>
    </row>
    <row r="1719" ht="15">
      <c r="A1719" s="113"/>
    </row>
    <row r="1720" ht="15">
      <c r="A1720" s="113"/>
    </row>
    <row r="1721" ht="15">
      <c r="A1721" s="113"/>
    </row>
    <row r="1722" ht="15">
      <c r="A1722" s="113"/>
    </row>
    <row r="1723" ht="15">
      <c r="A1723" s="113"/>
    </row>
    <row r="1724" ht="15">
      <c r="A1724" s="113"/>
    </row>
    <row r="1725" ht="15">
      <c r="A1725" s="113"/>
    </row>
    <row r="1726" ht="15">
      <c r="A1726" s="113"/>
    </row>
    <row r="1727" ht="15">
      <c r="A1727" s="113"/>
    </row>
    <row r="1728" ht="15">
      <c r="A1728" s="113"/>
    </row>
    <row r="1729" ht="15">
      <c r="A1729" s="113"/>
    </row>
    <row r="1730" ht="15">
      <c r="A1730" s="113"/>
    </row>
    <row r="1731" ht="15">
      <c r="A1731" s="113"/>
    </row>
    <row r="1732" ht="15">
      <c r="A1732" s="113"/>
    </row>
    <row r="1733" ht="15">
      <c r="A1733" s="113"/>
    </row>
    <row r="1734" ht="15">
      <c r="A1734" s="113"/>
    </row>
    <row r="1735" ht="15">
      <c r="A1735" s="113"/>
    </row>
    <row r="1736" ht="15">
      <c r="A1736" s="113"/>
    </row>
    <row r="1737" ht="15">
      <c r="A1737" s="113"/>
    </row>
    <row r="1738" ht="15">
      <c r="A1738" s="113"/>
    </row>
    <row r="1739" ht="15">
      <c r="A1739" s="113"/>
    </row>
    <row r="1740" ht="15">
      <c r="A1740" s="113"/>
    </row>
    <row r="1741" ht="15">
      <c r="A1741" s="113"/>
    </row>
    <row r="1742" ht="15">
      <c r="A1742" s="113"/>
    </row>
    <row r="1743" ht="15">
      <c r="A1743" s="113"/>
    </row>
    <row r="1744" ht="15">
      <c r="A1744" s="113"/>
    </row>
    <row r="1745" ht="15">
      <c r="A1745" s="113"/>
    </row>
    <row r="1746" ht="15">
      <c r="A1746" s="113"/>
    </row>
    <row r="1747" ht="15">
      <c r="A1747" s="113"/>
    </row>
    <row r="1748" ht="15">
      <c r="A1748" s="113"/>
    </row>
    <row r="1749" ht="15">
      <c r="A1749" s="113"/>
    </row>
    <row r="1750" ht="15">
      <c r="A1750" s="113"/>
    </row>
    <row r="1751" ht="15">
      <c r="A1751" s="113"/>
    </row>
    <row r="1752" ht="15">
      <c r="A1752" s="113"/>
    </row>
    <row r="1753" ht="15">
      <c r="A1753" s="113"/>
    </row>
    <row r="1754" ht="15">
      <c r="A1754" s="113"/>
    </row>
    <row r="1755" ht="15">
      <c r="A1755" s="113"/>
    </row>
    <row r="1756" ht="15">
      <c r="A1756" s="113"/>
    </row>
    <row r="1757" ht="15">
      <c r="A1757" s="113"/>
    </row>
    <row r="1758" ht="15">
      <c r="A1758" s="113"/>
    </row>
    <row r="1759" ht="15">
      <c r="A1759" s="113"/>
    </row>
    <row r="1760" ht="15">
      <c r="A1760" s="113"/>
    </row>
    <row r="1761" ht="15">
      <c r="A1761" s="113"/>
    </row>
    <row r="1762" ht="15">
      <c r="A1762" s="113"/>
    </row>
    <row r="1763" ht="15">
      <c r="A1763" s="113"/>
    </row>
    <row r="1764" ht="15">
      <c r="A1764" s="113"/>
    </row>
    <row r="1765" ht="15">
      <c r="A1765" s="113"/>
    </row>
    <row r="1766" ht="15">
      <c r="A1766" s="113"/>
    </row>
    <row r="1767" ht="15">
      <c r="A1767" s="113"/>
    </row>
    <row r="1768" ht="15">
      <c r="A1768" s="113"/>
    </row>
    <row r="1769" ht="15">
      <c r="A1769" s="113"/>
    </row>
    <row r="1770" ht="15">
      <c r="A1770" s="113"/>
    </row>
    <row r="1771" ht="15">
      <c r="A1771" s="113"/>
    </row>
    <row r="1772" ht="15">
      <c r="A1772" s="113"/>
    </row>
    <row r="1773" ht="15">
      <c r="A1773" s="113"/>
    </row>
    <row r="1774" ht="15">
      <c r="A1774" s="113"/>
    </row>
    <row r="1775" ht="15">
      <c r="A1775" s="113"/>
    </row>
    <row r="1776" ht="15">
      <c r="A1776" s="113"/>
    </row>
    <row r="1777" ht="15">
      <c r="A1777" s="113"/>
    </row>
    <row r="1778" ht="15">
      <c r="A1778" s="113"/>
    </row>
    <row r="1779" ht="15">
      <c r="A1779" s="113"/>
    </row>
    <row r="1780" ht="15">
      <c r="A1780" s="113"/>
    </row>
    <row r="1781" ht="15">
      <c r="A1781" s="113"/>
    </row>
    <row r="1782" ht="15">
      <c r="A1782" s="113"/>
    </row>
    <row r="1783" ht="15">
      <c r="A1783" s="113"/>
    </row>
    <row r="1784" ht="15">
      <c r="A1784" s="113"/>
    </row>
    <row r="1785" ht="15">
      <c r="A1785" s="113"/>
    </row>
    <row r="1786" ht="15">
      <c r="A1786" s="113"/>
    </row>
    <row r="1787" ht="15">
      <c r="A1787" s="113"/>
    </row>
    <row r="1788" ht="15">
      <c r="A1788" s="113"/>
    </row>
    <row r="1789" ht="15">
      <c r="A1789" s="113"/>
    </row>
    <row r="1790" ht="15">
      <c r="A1790" s="113"/>
    </row>
    <row r="1791" ht="15">
      <c r="A1791" s="113"/>
    </row>
    <row r="1792" ht="15">
      <c r="A1792" s="113"/>
    </row>
    <row r="1793" ht="15">
      <c r="A1793" s="113"/>
    </row>
    <row r="1794" ht="15">
      <c r="A1794" s="113"/>
    </row>
    <row r="1795" ht="15">
      <c r="A1795" s="113"/>
    </row>
    <row r="1796" ht="15">
      <c r="A1796" s="113"/>
    </row>
    <row r="1797" ht="15">
      <c r="A1797" s="113"/>
    </row>
    <row r="1798" ht="15">
      <c r="A1798" s="113"/>
    </row>
    <row r="1799" ht="15">
      <c r="A1799" s="113"/>
    </row>
    <row r="1800" ht="15">
      <c r="A1800" s="113"/>
    </row>
    <row r="1801" ht="15">
      <c r="A1801" s="113"/>
    </row>
    <row r="1802" ht="15">
      <c r="A1802" s="113"/>
    </row>
    <row r="1803" ht="15">
      <c r="A1803" s="113"/>
    </row>
    <row r="1804" ht="15">
      <c r="A1804" s="113"/>
    </row>
    <row r="1805" ht="15">
      <c r="A1805" s="113"/>
    </row>
    <row r="1806" ht="15">
      <c r="A1806" s="113"/>
    </row>
    <row r="1807" ht="15">
      <c r="A1807" s="113"/>
    </row>
    <row r="1808" ht="15">
      <c r="A1808" s="113"/>
    </row>
    <row r="1809" ht="15">
      <c r="A1809" s="113"/>
    </row>
    <row r="1810" ht="15">
      <c r="A1810" s="113"/>
    </row>
    <row r="1811" ht="15">
      <c r="A1811" s="113"/>
    </row>
    <row r="1812" ht="15">
      <c r="A1812" s="113"/>
    </row>
    <row r="1813" ht="15">
      <c r="A1813" s="113"/>
    </row>
    <row r="1814" ht="15">
      <c r="A1814" s="113"/>
    </row>
    <row r="1815" ht="15">
      <c r="A1815" s="113"/>
    </row>
    <row r="1816" ht="15">
      <c r="A1816" s="113"/>
    </row>
    <row r="1817" ht="15">
      <c r="A1817" s="113"/>
    </row>
    <row r="1818" ht="15">
      <c r="A1818" s="113"/>
    </row>
    <row r="1819" ht="15">
      <c r="A1819" s="113"/>
    </row>
    <row r="1820" ht="15">
      <c r="A1820" s="113"/>
    </row>
    <row r="1821" ht="15">
      <c r="A1821" s="113"/>
    </row>
    <row r="1822" ht="15">
      <c r="A1822" s="113"/>
    </row>
    <row r="1823" ht="15">
      <c r="A1823" s="113"/>
    </row>
    <row r="1824" ht="15">
      <c r="A1824" s="113"/>
    </row>
    <row r="1825" ht="15">
      <c r="A1825" s="113"/>
    </row>
    <row r="1826" ht="15">
      <c r="A1826" s="113"/>
    </row>
    <row r="1827" ht="15">
      <c r="A1827" s="113"/>
    </row>
    <row r="1828" ht="15">
      <c r="A1828" s="113"/>
    </row>
    <row r="1829" ht="15">
      <c r="A1829" s="113"/>
    </row>
    <row r="1830" ht="15">
      <c r="A1830" s="113"/>
    </row>
    <row r="1831" ht="15">
      <c r="A1831" s="113"/>
    </row>
    <row r="1832" ht="15">
      <c r="A1832" s="113"/>
    </row>
    <row r="1833" ht="15">
      <c r="A1833" s="113"/>
    </row>
    <row r="1834" ht="15">
      <c r="A1834" s="113"/>
    </row>
    <row r="1835" ht="15">
      <c r="A1835" s="113"/>
    </row>
    <row r="1836" ht="15">
      <c r="A1836" s="113"/>
    </row>
    <row r="1837" ht="15">
      <c r="A1837" s="113"/>
    </row>
    <row r="1838" ht="15">
      <c r="A1838" s="113"/>
    </row>
    <row r="1839" ht="15">
      <c r="A1839" s="113"/>
    </row>
    <row r="1840" ht="15">
      <c r="A1840" s="113"/>
    </row>
    <row r="1841" ht="15">
      <c r="A1841" s="113"/>
    </row>
    <row r="1842" ht="15">
      <c r="A1842" s="113"/>
    </row>
    <row r="1843" ht="15">
      <c r="A1843" s="113"/>
    </row>
    <row r="1844" ht="15">
      <c r="A1844" s="113"/>
    </row>
    <row r="1845" ht="15">
      <c r="A1845" s="113"/>
    </row>
    <row r="1846" ht="15">
      <c r="A1846" s="113"/>
    </row>
    <row r="1847" ht="15">
      <c r="A1847" s="113"/>
    </row>
    <row r="1848" ht="15">
      <c r="A1848" s="113"/>
    </row>
    <row r="1849" ht="15">
      <c r="A1849" s="113"/>
    </row>
    <row r="1850" ht="15">
      <c r="A1850" s="113"/>
    </row>
    <row r="1851" ht="15">
      <c r="A1851" s="113"/>
    </row>
    <row r="1852" ht="15">
      <c r="A1852" s="113"/>
    </row>
    <row r="1853" ht="15">
      <c r="A1853" s="113"/>
    </row>
    <row r="1854" ht="15">
      <c r="A1854" s="113"/>
    </row>
    <row r="1855" ht="15">
      <c r="A1855" s="113"/>
    </row>
    <row r="1856" ht="15">
      <c r="A1856" s="113"/>
    </row>
    <row r="1857" ht="15">
      <c r="A1857" s="113"/>
    </row>
    <row r="1858" ht="15">
      <c r="A1858" s="113"/>
    </row>
    <row r="1859" ht="15">
      <c r="A1859" s="113"/>
    </row>
    <row r="1860" ht="15">
      <c r="A1860" s="113"/>
    </row>
    <row r="1861" ht="15">
      <c r="A1861" s="113"/>
    </row>
    <row r="1862" ht="15">
      <c r="A1862" s="113"/>
    </row>
    <row r="1863" ht="15">
      <c r="A1863" s="113"/>
    </row>
    <row r="1864" ht="15">
      <c r="A1864" s="113"/>
    </row>
    <row r="1865" ht="15">
      <c r="A1865" s="113"/>
    </row>
    <row r="1866" ht="15">
      <c r="A1866" s="113"/>
    </row>
    <row r="1867" ht="15">
      <c r="A1867" s="113"/>
    </row>
    <row r="1868" ht="15">
      <c r="A1868" s="113"/>
    </row>
    <row r="1869" ht="15">
      <c r="A1869" s="113"/>
    </row>
    <row r="1870" ht="15">
      <c r="A1870" s="113"/>
    </row>
    <row r="1871" ht="15">
      <c r="A1871" s="113"/>
    </row>
    <row r="1872" ht="15">
      <c r="A1872" s="113"/>
    </row>
    <row r="1873" ht="15">
      <c r="A1873" s="113"/>
    </row>
    <row r="1874" ht="15">
      <c r="A1874" s="113"/>
    </row>
    <row r="1875" ht="15">
      <c r="A1875" s="113"/>
    </row>
    <row r="1876" ht="15">
      <c r="A1876" s="113"/>
    </row>
    <row r="1877" ht="15">
      <c r="A1877" s="113"/>
    </row>
    <row r="1878" ht="15">
      <c r="A1878" s="113"/>
    </row>
    <row r="1879" ht="15">
      <c r="A1879" s="113"/>
    </row>
    <row r="1880" ht="15">
      <c r="A1880" s="113"/>
    </row>
    <row r="1881" ht="15">
      <c r="A1881" s="113"/>
    </row>
    <row r="1882" ht="15">
      <c r="A1882" s="113"/>
    </row>
    <row r="1883" ht="15">
      <c r="A1883" s="113"/>
    </row>
    <row r="1884" ht="15">
      <c r="A1884" s="113"/>
    </row>
    <row r="1885" ht="15">
      <c r="A1885" s="113"/>
    </row>
    <row r="1886" ht="15">
      <c r="A1886" s="113"/>
    </row>
    <row r="1887" ht="15">
      <c r="A1887" s="113"/>
    </row>
    <row r="1888" ht="15">
      <c r="A1888" s="113"/>
    </row>
    <row r="1889" ht="15">
      <c r="A1889" s="113"/>
    </row>
    <row r="1890" ht="15">
      <c r="A1890" s="113"/>
    </row>
    <row r="1891" ht="15">
      <c r="A1891" s="113"/>
    </row>
    <row r="1892" ht="15">
      <c r="A1892" s="113"/>
    </row>
    <row r="1893" ht="15">
      <c r="A1893" s="113"/>
    </row>
    <row r="1894" ht="15">
      <c r="A1894" s="113"/>
    </row>
    <row r="1895" ht="15">
      <c r="A1895" s="113"/>
    </row>
    <row r="1896" ht="15">
      <c r="A1896" s="113"/>
    </row>
    <row r="1897" ht="15">
      <c r="A1897" s="113"/>
    </row>
    <row r="1898" ht="15">
      <c r="A1898" s="113"/>
    </row>
    <row r="1899" ht="15">
      <c r="A1899" s="113"/>
    </row>
    <row r="1900" ht="15">
      <c r="A1900" s="113"/>
    </row>
    <row r="1901" ht="15">
      <c r="A1901" s="113"/>
    </row>
    <row r="1902" ht="15">
      <c r="A1902" s="113"/>
    </row>
    <row r="1903" ht="15">
      <c r="A1903" s="113"/>
    </row>
    <row r="1904" ht="15">
      <c r="A1904" s="113"/>
    </row>
    <row r="1905" ht="15">
      <c r="A1905" s="113"/>
    </row>
    <row r="1906" ht="15">
      <c r="A1906" s="113"/>
    </row>
    <row r="1907" ht="15">
      <c r="A1907" s="113"/>
    </row>
    <row r="1908" ht="15">
      <c r="A1908" s="113"/>
    </row>
    <row r="1909" ht="15">
      <c r="A1909" s="113"/>
    </row>
    <row r="1910" ht="15">
      <c r="A1910" s="113"/>
    </row>
    <row r="1911" ht="15">
      <c r="A1911" s="113"/>
    </row>
    <row r="1912" ht="15">
      <c r="A1912" s="113"/>
    </row>
    <row r="1913" ht="15">
      <c r="A1913" s="113"/>
    </row>
    <row r="1914" ht="15">
      <c r="A1914" s="113"/>
    </row>
    <row r="1915" ht="15">
      <c r="A1915" s="113"/>
    </row>
    <row r="1916" ht="15">
      <c r="A1916" s="113"/>
    </row>
    <row r="1917" ht="15">
      <c r="A1917" s="113"/>
    </row>
    <row r="1918" ht="15">
      <c r="A1918" s="113"/>
    </row>
    <row r="1919" ht="15">
      <c r="A1919" s="113"/>
    </row>
    <row r="1920" ht="15">
      <c r="A1920" s="113"/>
    </row>
  </sheetData>
  <sheetProtection/>
  <mergeCells count="9">
    <mergeCell ref="A5:H5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5118110236220472" right="0.5118110236220472" top="0.4724409448818898" bottom="0.4724409448818898" header="0.3937007874015748" footer="0.3937007874015748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736"/>
  <sheetViews>
    <sheetView tabSelected="1" zoomScale="75" zoomScaleNormal="75" zoomScaleSheetLayoutView="75" zoomScalePageLayoutView="0" workbookViewId="0" topLeftCell="A10">
      <selection activeCell="F3" sqref="F3"/>
    </sheetView>
  </sheetViews>
  <sheetFormatPr defaultColWidth="8.796875" defaultRowHeight="15"/>
  <cols>
    <col min="1" max="1" width="6.5" style="5" customWidth="1"/>
    <col min="2" max="2" width="55.09765625" style="117" customWidth="1"/>
    <col min="3" max="3" width="14.69921875" style="48" customWidth="1"/>
    <col min="4" max="4" width="5.19921875" style="48" customWidth="1"/>
    <col min="5" max="5" width="16.59765625" style="88" customWidth="1"/>
    <col min="6" max="6" width="14.19921875" style="5" customWidth="1"/>
    <col min="7" max="7" width="15.09765625" style="5" customWidth="1"/>
    <col min="8" max="16384" width="9" style="5" customWidth="1"/>
  </cols>
  <sheetData>
    <row r="1" ht="15">
      <c r="E1" s="52" t="s">
        <v>755</v>
      </c>
    </row>
    <row r="2" ht="15">
      <c r="E2" s="52" t="s">
        <v>752</v>
      </c>
    </row>
    <row r="3" ht="15">
      <c r="E3" s="52" t="s">
        <v>753</v>
      </c>
    </row>
    <row r="4" ht="8.25" customHeight="1">
      <c r="E4" s="118"/>
    </row>
    <row r="5" spans="1:5" ht="57.75" customHeight="1">
      <c r="A5" s="165" t="s">
        <v>442</v>
      </c>
      <c r="B5" s="166"/>
      <c r="C5" s="166"/>
      <c r="D5" s="166"/>
      <c r="E5" s="166"/>
    </row>
    <row r="6" spans="2:3" ht="14.25">
      <c r="B6" s="164"/>
      <c r="C6" s="164"/>
    </row>
    <row r="7" spans="1:5" ht="54" customHeight="1">
      <c r="A7" s="139" t="s">
        <v>499</v>
      </c>
      <c r="B7" s="140" t="s">
        <v>500</v>
      </c>
      <c r="C7" s="79" t="s">
        <v>698</v>
      </c>
      <c r="D7" s="79" t="s">
        <v>699</v>
      </c>
      <c r="E7" s="79">
        <v>2016</v>
      </c>
    </row>
    <row r="8" spans="1:5" ht="54" customHeight="1">
      <c r="A8" s="115" t="s">
        <v>382</v>
      </c>
      <c r="B8" s="119" t="s">
        <v>118</v>
      </c>
      <c r="C8" s="79" t="s">
        <v>404</v>
      </c>
      <c r="D8" s="58"/>
      <c r="E8" s="69">
        <f>E9+E14+E49+E54+E59+E44</f>
        <v>164667.3</v>
      </c>
    </row>
    <row r="9" spans="1:5" ht="75">
      <c r="A9" s="120"/>
      <c r="B9" s="55" t="s">
        <v>420</v>
      </c>
      <c r="C9" s="58" t="s">
        <v>405</v>
      </c>
      <c r="D9" s="58"/>
      <c r="E9" s="64">
        <f>E10</f>
        <v>331</v>
      </c>
    </row>
    <row r="10" spans="1:5" ht="30">
      <c r="A10" s="120"/>
      <c r="B10" s="22" t="s">
        <v>421</v>
      </c>
      <c r="C10" s="58" t="s">
        <v>406</v>
      </c>
      <c r="D10" s="58"/>
      <c r="E10" s="64">
        <f>E11</f>
        <v>331</v>
      </c>
    </row>
    <row r="11" spans="1:5" ht="75">
      <c r="A11" s="120"/>
      <c r="B11" s="22" t="s">
        <v>383</v>
      </c>
      <c r="C11" s="58" t="str">
        <f>C12</f>
        <v>01 1 01 00210</v>
      </c>
      <c r="D11" s="58"/>
      <c r="E11" s="64">
        <f>E12</f>
        <v>331</v>
      </c>
    </row>
    <row r="12" spans="1:5" ht="30">
      <c r="A12" s="120"/>
      <c r="B12" s="22" t="s">
        <v>506</v>
      </c>
      <c r="C12" s="58" t="str">
        <f>C13</f>
        <v>01 1 01 00210</v>
      </c>
      <c r="D12" s="58">
        <v>200</v>
      </c>
      <c r="E12" s="64">
        <f>E13</f>
        <v>331</v>
      </c>
    </row>
    <row r="13" spans="1:5" ht="30">
      <c r="A13" s="120"/>
      <c r="B13" s="22" t="s">
        <v>507</v>
      </c>
      <c r="C13" s="58" t="s">
        <v>49</v>
      </c>
      <c r="D13" s="58">
        <v>240</v>
      </c>
      <c r="E13" s="64">
        <f>'Прилож №3 2016'!F676</f>
        <v>331</v>
      </c>
    </row>
    <row r="14" spans="1:7" ht="30">
      <c r="A14" s="120"/>
      <c r="B14" s="62" t="s">
        <v>76</v>
      </c>
      <c r="C14" s="58" t="s">
        <v>32</v>
      </c>
      <c r="D14" s="58"/>
      <c r="E14" s="64">
        <f>E15+E29</f>
        <v>79729.2</v>
      </c>
      <c r="G14" s="51"/>
    </row>
    <row r="15" spans="1:11" ht="30">
      <c r="A15" s="120"/>
      <c r="B15" s="22" t="s">
        <v>14</v>
      </c>
      <c r="C15" s="58" t="s">
        <v>33</v>
      </c>
      <c r="D15" s="58"/>
      <c r="E15" s="64">
        <f>E16+E20+E23+E26</f>
        <v>76592.3</v>
      </c>
      <c r="F15" s="51"/>
      <c r="G15" s="51"/>
      <c r="K15" s="51"/>
    </row>
    <row r="16" spans="1:11" ht="30">
      <c r="A16" s="120"/>
      <c r="B16" s="22" t="s">
        <v>607</v>
      </c>
      <c r="C16" s="58" t="str">
        <f>C17</f>
        <v>01 2 01 00590</v>
      </c>
      <c r="D16" s="58"/>
      <c r="E16" s="64">
        <f>E17</f>
        <v>41400</v>
      </c>
      <c r="F16" s="51"/>
      <c r="G16" s="51"/>
      <c r="K16" s="51"/>
    </row>
    <row r="17" spans="1:11" ht="30">
      <c r="A17" s="120"/>
      <c r="B17" s="62" t="s">
        <v>510</v>
      </c>
      <c r="C17" s="58" t="str">
        <f>C18</f>
        <v>01 2 01 00590</v>
      </c>
      <c r="D17" s="58">
        <v>600</v>
      </c>
      <c r="E17" s="64">
        <f>E18+E19</f>
        <v>41400</v>
      </c>
      <c r="F17" s="51"/>
      <c r="G17" s="51"/>
      <c r="K17" s="51"/>
    </row>
    <row r="18" spans="1:11" ht="15">
      <c r="A18" s="120"/>
      <c r="B18" s="62" t="s">
        <v>511</v>
      </c>
      <c r="C18" s="58" t="str">
        <f>C19</f>
        <v>01 2 01 00590</v>
      </c>
      <c r="D18" s="58">
        <v>610</v>
      </c>
      <c r="E18" s="64">
        <f>'Прилож №3 2016'!F647</f>
        <v>12000</v>
      </c>
      <c r="F18" s="51"/>
      <c r="G18" s="51"/>
      <c r="K18" s="51"/>
    </row>
    <row r="19" spans="1:11" ht="15">
      <c r="A19" s="120"/>
      <c r="B19" s="62" t="s">
        <v>512</v>
      </c>
      <c r="C19" s="58" t="s">
        <v>34</v>
      </c>
      <c r="D19" s="58">
        <v>620</v>
      </c>
      <c r="E19" s="64">
        <f>'Прилож №3 2016'!F648</f>
        <v>29400</v>
      </c>
      <c r="F19" s="51"/>
      <c r="G19" s="51"/>
      <c r="K19" s="51"/>
    </row>
    <row r="20" spans="1:11" ht="30">
      <c r="A20" s="120"/>
      <c r="B20" s="22" t="s">
        <v>608</v>
      </c>
      <c r="C20" s="58" t="str">
        <f>C21</f>
        <v>01 2 01 01590</v>
      </c>
      <c r="D20" s="58"/>
      <c r="E20" s="64">
        <f>E21</f>
        <v>11000</v>
      </c>
      <c r="F20" s="51"/>
      <c r="G20" s="51"/>
      <c r="K20" s="51"/>
    </row>
    <row r="21" spans="1:11" ht="30">
      <c r="A21" s="120"/>
      <c r="B21" s="62" t="s">
        <v>510</v>
      </c>
      <c r="C21" s="58" t="str">
        <f>C22</f>
        <v>01 2 01 01590</v>
      </c>
      <c r="D21" s="58">
        <v>600</v>
      </c>
      <c r="E21" s="64">
        <f>E22</f>
        <v>11000</v>
      </c>
      <c r="G21" s="51"/>
      <c r="K21" s="51"/>
    </row>
    <row r="22" spans="1:11" ht="15">
      <c r="A22" s="120"/>
      <c r="B22" s="62" t="s">
        <v>512</v>
      </c>
      <c r="C22" s="58" t="s">
        <v>35</v>
      </c>
      <c r="D22" s="58">
        <v>620</v>
      </c>
      <c r="E22" s="64">
        <f>'Прилож №3 2016'!F651</f>
        <v>11000</v>
      </c>
      <c r="G22" s="51"/>
      <c r="K22" s="51"/>
    </row>
    <row r="23" spans="1:11" ht="30">
      <c r="A23" s="120"/>
      <c r="B23" s="22" t="s">
        <v>609</v>
      </c>
      <c r="C23" s="58" t="s">
        <v>36</v>
      </c>
      <c r="D23" s="58"/>
      <c r="E23" s="64">
        <f>E24</f>
        <v>7192.3</v>
      </c>
      <c r="G23" s="51"/>
      <c r="K23" s="51"/>
    </row>
    <row r="24" spans="1:11" ht="30">
      <c r="A24" s="120"/>
      <c r="B24" s="62" t="s">
        <v>510</v>
      </c>
      <c r="C24" s="58" t="s">
        <v>36</v>
      </c>
      <c r="D24" s="58">
        <v>600</v>
      </c>
      <c r="E24" s="64">
        <f>E25</f>
        <v>7192.3</v>
      </c>
      <c r="G24" s="51"/>
      <c r="K24" s="51"/>
    </row>
    <row r="25" spans="1:11" ht="15">
      <c r="A25" s="120"/>
      <c r="B25" s="62" t="s">
        <v>511</v>
      </c>
      <c r="C25" s="58" t="s">
        <v>36</v>
      </c>
      <c r="D25" s="58">
        <v>610</v>
      </c>
      <c r="E25" s="64">
        <f>'Прилож №3 2016'!F654</f>
        <v>7192.3</v>
      </c>
      <c r="G25" s="51"/>
      <c r="K25" s="51"/>
    </row>
    <row r="26" spans="1:11" ht="30">
      <c r="A26" s="120"/>
      <c r="B26" s="22" t="s">
        <v>13</v>
      </c>
      <c r="C26" s="58" t="str">
        <f>C27</f>
        <v>01 2 01 03590</v>
      </c>
      <c r="D26" s="58"/>
      <c r="E26" s="64">
        <f>E27</f>
        <v>17000</v>
      </c>
      <c r="G26" s="51"/>
      <c r="K26" s="51"/>
    </row>
    <row r="27" spans="1:11" ht="30">
      <c r="A27" s="120"/>
      <c r="B27" s="62" t="s">
        <v>510</v>
      </c>
      <c r="C27" s="58" t="str">
        <f>C28</f>
        <v>01 2 01 03590</v>
      </c>
      <c r="D27" s="58">
        <v>600</v>
      </c>
      <c r="E27" s="64">
        <f>E28</f>
        <v>17000</v>
      </c>
      <c r="G27" s="51"/>
      <c r="K27" s="51"/>
    </row>
    <row r="28" spans="1:7" ht="15">
      <c r="A28" s="120"/>
      <c r="B28" s="62" t="s">
        <v>511</v>
      </c>
      <c r="C28" s="58" t="s">
        <v>37</v>
      </c>
      <c r="D28" s="58">
        <v>610</v>
      </c>
      <c r="E28" s="64">
        <f>'Прилож №3 2016'!F657</f>
        <v>17000</v>
      </c>
      <c r="G28" s="51"/>
    </row>
    <row r="29" spans="1:7" ht="15">
      <c r="A29" s="120"/>
      <c r="B29" s="62" t="s">
        <v>334</v>
      </c>
      <c r="C29" s="58" t="s">
        <v>38</v>
      </c>
      <c r="D29" s="58"/>
      <c r="E29" s="64">
        <f>E30+E33+E36+E41</f>
        <v>3136.9</v>
      </c>
      <c r="G29" s="51"/>
    </row>
    <row r="30" spans="1:7" ht="15">
      <c r="A30" s="120"/>
      <c r="B30" s="22" t="s">
        <v>514</v>
      </c>
      <c r="C30" s="58" t="str">
        <f>C31</f>
        <v>01 2 02 00220</v>
      </c>
      <c r="D30" s="58"/>
      <c r="E30" s="64">
        <f>E31</f>
        <v>106.9</v>
      </c>
      <c r="G30" s="51"/>
    </row>
    <row r="31" spans="1:7" ht="30">
      <c r="A31" s="120"/>
      <c r="B31" s="22" t="s">
        <v>506</v>
      </c>
      <c r="C31" s="58" t="str">
        <f>C32</f>
        <v>01 2 02 00220</v>
      </c>
      <c r="D31" s="58">
        <v>200</v>
      </c>
      <c r="E31" s="64">
        <f>E32</f>
        <v>106.9</v>
      </c>
      <c r="G31" s="51"/>
    </row>
    <row r="32" spans="1:7" ht="30">
      <c r="A32" s="120"/>
      <c r="B32" s="22" t="s">
        <v>507</v>
      </c>
      <c r="C32" s="58" t="s">
        <v>50</v>
      </c>
      <c r="D32" s="58">
        <v>240</v>
      </c>
      <c r="E32" s="64">
        <f>'Прилож №3 2016'!F681</f>
        <v>106.9</v>
      </c>
      <c r="G32" s="51"/>
    </row>
    <row r="33" spans="1:5" ht="45">
      <c r="A33" s="120"/>
      <c r="B33" s="22" t="s">
        <v>531</v>
      </c>
      <c r="C33" s="58" t="str">
        <f>C34</f>
        <v>01 2 02 00230</v>
      </c>
      <c r="D33" s="58"/>
      <c r="E33" s="64">
        <f>E34</f>
        <v>2624.6</v>
      </c>
    </row>
    <row r="34" spans="1:5" ht="30">
      <c r="A34" s="120"/>
      <c r="B34" s="22" t="s">
        <v>506</v>
      </c>
      <c r="C34" s="58" t="str">
        <f>C35</f>
        <v>01 2 02 00230</v>
      </c>
      <c r="D34" s="58">
        <v>200</v>
      </c>
      <c r="E34" s="64">
        <f>E35</f>
        <v>2624.6</v>
      </c>
    </row>
    <row r="35" spans="1:5" ht="30">
      <c r="A35" s="120"/>
      <c r="B35" s="22" t="s">
        <v>507</v>
      </c>
      <c r="C35" s="58" t="s">
        <v>51</v>
      </c>
      <c r="D35" s="58">
        <v>240</v>
      </c>
      <c r="E35" s="64">
        <f>'Прилож №3 2016'!F684</f>
        <v>2624.6</v>
      </c>
    </row>
    <row r="36" spans="1:5" ht="15">
      <c r="A36" s="120"/>
      <c r="B36" s="22" t="s">
        <v>532</v>
      </c>
      <c r="C36" s="58" t="str">
        <f>C37</f>
        <v>01 2 02 00240</v>
      </c>
      <c r="D36" s="58"/>
      <c r="E36" s="64">
        <f>E39+E37</f>
        <v>136.3</v>
      </c>
    </row>
    <row r="37" spans="1:5" ht="15">
      <c r="A37" s="120"/>
      <c r="B37" s="22" t="s">
        <v>533</v>
      </c>
      <c r="C37" s="58" t="str">
        <f>C38</f>
        <v>01 2 02 00240</v>
      </c>
      <c r="D37" s="58">
        <v>300</v>
      </c>
      <c r="E37" s="64">
        <f>E38</f>
        <v>17</v>
      </c>
    </row>
    <row r="38" spans="1:5" ht="15">
      <c r="A38" s="120"/>
      <c r="B38" s="22" t="s">
        <v>534</v>
      </c>
      <c r="C38" s="58" t="str">
        <f>C39</f>
        <v>01 2 02 00240</v>
      </c>
      <c r="D38" s="58">
        <v>360</v>
      </c>
      <c r="E38" s="64">
        <f>'Прилож №3 2016'!F687</f>
        <v>17</v>
      </c>
    </row>
    <row r="39" spans="1:5" ht="30">
      <c r="A39" s="120"/>
      <c r="B39" s="62" t="s">
        <v>510</v>
      </c>
      <c r="C39" s="58" t="str">
        <f>C40</f>
        <v>01 2 02 00240</v>
      </c>
      <c r="D39" s="58">
        <v>600</v>
      </c>
      <c r="E39" s="64">
        <f>E40</f>
        <v>119.3</v>
      </c>
    </row>
    <row r="40" spans="1:5" ht="15">
      <c r="A40" s="120"/>
      <c r="B40" s="62" t="s">
        <v>511</v>
      </c>
      <c r="C40" s="58" t="s">
        <v>52</v>
      </c>
      <c r="D40" s="58">
        <v>610</v>
      </c>
      <c r="E40" s="64">
        <f>'Прилож №3 2016'!F689</f>
        <v>119.3</v>
      </c>
    </row>
    <row r="41" spans="1:5" ht="15">
      <c r="A41" s="120"/>
      <c r="B41" s="22" t="s">
        <v>535</v>
      </c>
      <c r="C41" s="58" t="str">
        <f>C42</f>
        <v>01 2 02 00250</v>
      </c>
      <c r="D41" s="58"/>
      <c r="E41" s="64">
        <f>E42</f>
        <v>269.1</v>
      </c>
    </row>
    <row r="42" spans="1:5" ht="30">
      <c r="A42" s="120"/>
      <c r="B42" s="62" t="s">
        <v>510</v>
      </c>
      <c r="C42" s="58" t="str">
        <f>C43</f>
        <v>01 2 02 00250</v>
      </c>
      <c r="D42" s="58">
        <v>600</v>
      </c>
      <c r="E42" s="64">
        <f>E43</f>
        <v>269.1</v>
      </c>
    </row>
    <row r="43" spans="1:5" ht="15">
      <c r="A43" s="120"/>
      <c r="B43" s="62" t="s">
        <v>511</v>
      </c>
      <c r="C43" s="58" t="s">
        <v>53</v>
      </c>
      <c r="D43" s="58">
        <v>610</v>
      </c>
      <c r="E43" s="64">
        <f>'Прилож №3 2016'!F692</f>
        <v>269.1</v>
      </c>
    </row>
    <row r="44" spans="1:5" ht="30">
      <c r="A44" s="120"/>
      <c r="B44" s="9" t="s">
        <v>419</v>
      </c>
      <c r="C44" s="58" t="s">
        <v>39</v>
      </c>
      <c r="D44" s="58"/>
      <c r="E44" s="64">
        <f>E45</f>
        <v>10351.8</v>
      </c>
    </row>
    <row r="45" spans="1:5" ht="30">
      <c r="A45" s="120"/>
      <c r="B45" s="62" t="s">
        <v>41</v>
      </c>
      <c r="C45" s="58" t="str">
        <f>C46</f>
        <v>01 3 01 00270</v>
      </c>
      <c r="D45" s="58"/>
      <c r="E45" s="64">
        <f>E46</f>
        <v>10351.8</v>
      </c>
    </row>
    <row r="46" spans="1:5" ht="30">
      <c r="A46" s="120"/>
      <c r="B46" s="62" t="s">
        <v>510</v>
      </c>
      <c r="C46" s="58" t="str">
        <f>C47</f>
        <v>01 3 01 00270</v>
      </c>
      <c r="D46" s="58">
        <v>600</v>
      </c>
      <c r="E46" s="64">
        <f>E48+E47</f>
        <v>10351.8</v>
      </c>
    </row>
    <row r="47" spans="1:5" ht="15">
      <c r="A47" s="120"/>
      <c r="B47" s="62" t="s">
        <v>511</v>
      </c>
      <c r="C47" s="58" t="str">
        <f>C48</f>
        <v>01 3 01 00270</v>
      </c>
      <c r="D47" s="58">
        <v>610</v>
      </c>
      <c r="E47" s="64">
        <f>'Прилож №3 2016'!F662</f>
        <v>8688.8</v>
      </c>
    </row>
    <row r="48" spans="1:5" ht="15">
      <c r="A48" s="120"/>
      <c r="B48" s="62" t="s">
        <v>512</v>
      </c>
      <c r="C48" s="58" t="s">
        <v>54</v>
      </c>
      <c r="D48" s="58">
        <v>620</v>
      </c>
      <c r="E48" s="64">
        <f>'Прилож №3 2016'!F663</f>
        <v>1663</v>
      </c>
    </row>
    <row r="49" spans="1:5" ht="30">
      <c r="A49" s="120"/>
      <c r="B49" s="62" t="s">
        <v>747</v>
      </c>
      <c r="C49" s="58" t="s">
        <v>44</v>
      </c>
      <c r="D49" s="58"/>
      <c r="E49" s="64">
        <f>E50</f>
        <v>18000</v>
      </c>
    </row>
    <row r="50" spans="1:5" ht="30">
      <c r="A50" s="120"/>
      <c r="B50" s="22" t="s">
        <v>422</v>
      </c>
      <c r="C50" s="58" t="s">
        <v>42</v>
      </c>
      <c r="D50" s="58"/>
      <c r="E50" s="64">
        <f>E51</f>
        <v>18000</v>
      </c>
    </row>
    <row r="51" spans="1:5" ht="30">
      <c r="A51" s="120"/>
      <c r="B51" s="22" t="s">
        <v>611</v>
      </c>
      <c r="C51" s="58" t="s">
        <v>43</v>
      </c>
      <c r="D51" s="58"/>
      <c r="E51" s="64">
        <f>E52</f>
        <v>18000</v>
      </c>
    </row>
    <row r="52" spans="1:5" ht="30">
      <c r="A52" s="120"/>
      <c r="B52" s="62" t="s">
        <v>510</v>
      </c>
      <c r="C52" s="58" t="s">
        <v>43</v>
      </c>
      <c r="D52" s="58">
        <v>600</v>
      </c>
      <c r="E52" s="64">
        <f>E53</f>
        <v>18000</v>
      </c>
    </row>
    <row r="53" spans="1:5" ht="15">
      <c r="A53" s="120"/>
      <c r="B53" s="62" t="s">
        <v>512</v>
      </c>
      <c r="C53" s="58" t="s">
        <v>43</v>
      </c>
      <c r="D53" s="58">
        <v>620</v>
      </c>
      <c r="E53" s="64">
        <f>'Прилож №3 2016'!F669</f>
        <v>18000</v>
      </c>
    </row>
    <row r="54" spans="1:5" ht="30">
      <c r="A54" s="120"/>
      <c r="B54" s="62" t="s">
        <v>184</v>
      </c>
      <c r="C54" s="58" t="s">
        <v>45</v>
      </c>
      <c r="D54" s="58"/>
      <c r="E54" s="64">
        <f>E55</f>
        <v>38000</v>
      </c>
    </row>
    <row r="55" spans="1:5" ht="45">
      <c r="A55" s="120"/>
      <c r="B55" s="22" t="s">
        <v>423</v>
      </c>
      <c r="C55" s="58" t="s">
        <v>46</v>
      </c>
      <c r="D55" s="58"/>
      <c r="E55" s="64">
        <f>E56</f>
        <v>38000</v>
      </c>
    </row>
    <row r="56" spans="1:5" ht="30">
      <c r="A56" s="120"/>
      <c r="B56" s="62" t="s">
        <v>612</v>
      </c>
      <c r="C56" s="58" t="str">
        <f>C57</f>
        <v>01 6 01 05590</v>
      </c>
      <c r="D56" s="58"/>
      <c r="E56" s="64">
        <f>E57</f>
        <v>38000</v>
      </c>
    </row>
    <row r="57" spans="1:5" ht="30">
      <c r="A57" s="120"/>
      <c r="B57" s="62" t="s">
        <v>510</v>
      </c>
      <c r="C57" s="58" t="str">
        <f>C58</f>
        <v>01 6 01 05590</v>
      </c>
      <c r="D57" s="58">
        <v>600</v>
      </c>
      <c r="E57" s="64">
        <f>E58</f>
        <v>38000</v>
      </c>
    </row>
    <row r="58" spans="1:5" ht="15">
      <c r="A58" s="120"/>
      <c r="B58" s="62" t="s">
        <v>512</v>
      </c>
      <c r="C58" s="58" t="s">
        <v>47</v>
      </c>
      <c r="D58" s="58">
        <v>620</v>
      </c>
      <c r="E58" s="64">
        <f>'Прилож №3 2016'!F479</f>
        <v>38000</v>
      </c>
    </row>
    <row r="59" spans="1:5" ht="135">
      <c r="A59" s="120"/>
      <c r="B59" s="62" t="s">
        <v>357</v>
      </c>
      <c r="C59" s="58" t="s">
        <v>48</v>
      </c>
      <c r="D59" s="58"/>
      <c r="E59" s="64">
        <f>E60+E70</f>
        <v>18255.3</v>
      </c>
    </row>
    <row r="60" spans="1:5" ht="45">
      <c r="A60" s="120"/>
      <c r="B60" s="53" t="s">
        <v>463</v>
      </c>
      <c r="C60" s="58" t="s">
        <v>638</v>
      </c>
      <c r="D60" s="58"/>
      <c r="E60" s="64">
        <f>E61+E68</f>
        <v>9126.8</v>
      </c>
    </row>
    <row r="61" spans="1:5" ht="60">
      <c r="A61" s="120"/>
      <c r="B61" s="22" t="s">
        <v>540</v>
      </c>
      <c r="C61" s="58" t="str">
        <f aca="true" t="shared" si="0" ref="C61:C66">C62</f>
        <v>01 7 01 00110</v>
      </c>
      <c r="D61" s="58"/>
      <c r="E61" s="64">
        <f>E62+E64+E66</f>
        <v>6180.4</v>
      </c>
    </row>
    <row r="62" spans="1:5" ht="75">
      <c r="A62" s="120"/>
      <c r="B62" s="22" t="s">
        <v>538</v>
      </c>
      <c r="C62" s="58" t="str">
        <f t="shared" si="0"/>
        <v>01 7 01 00110</v>
      </c>
      <c r="D62" s="58">
        <v>100</v>
      </c>
      <c r="E62" s="64">
        <f>E63</f>
        <v>6175.4</v>
      </c>
    </row>
    <row r="63" spans="1:5" ht="30">
      <c r="A63" s="120"/>
      <c r="B63" s="22" t="s">
        <v>539</v>
      </c>
      <c r="C63" s="58" t="str">
        <f>C64</f>
        <v>01 7 01 00110</v>
      </c>
      <c r="D63" s="58">
        <v>120</v>
      </c>
      <c r="E63" s="64">
        <f>'Прилож №3 2016'!F697</f>
        <v>6175.4</v>
      </c>
    </row>
    <row r="64" spans="1:5" ht="30">
      <c r="A64" s="120"/>
      <c r="B64" s="22" t="s">
        <v>506</v>
      </c>
      <c r="C64" s="58" t="str">
        <f t="shared" si="0"/>
        <v>01 7 01 00110</v>
      </c>
      <c r="D64" s="58">
        <v>200</v>
      </c>
      <c r="E64" s="64">
        <f>E65</f>
        <v>0</v>
      </c>
    </row>
    <row r="65" spans="1:5" ht="30">
      <c r="A65" s="120"/>
      <c r="B65" s="22" t="s">
        <v>507</v>
      </c>
      <c r="C65" s="58" t="str">
        <f t="shared" si="0"/>
        <v>01 7 01 00110</v>
      </c>
      <c r="D65" s="58">
        <v>240</v>
      </c>
      <c r="E65" s="64">
        <f>'Прилож №3 2016'!F699</f>
        <v>0</v>
      </c>
    </row>
    <row r="66" spans="1:5" ht="15">
      <c r="A66" s="120"/>
      <c r="B66" s="57" t="s">
        <v>508</v>
      </c>
      <c r="C66" s="58" t="str">
        <f t="shared" si="0"/>
        <v>01 7 01 00110</v>
      </c>
      <c r="D66" s="58">
        <v>800</v>
      </c>
      <c r="E66" s="64">
        <f>E67</f>
        <v>5</v>
      </c>
    </row>
    <row r="67" spans="1:5" ht="15">
      <c r="A67" s="120"/>
      <c r="B67" s="57" t="s">
        <v>504</v>
      </c>
      <c r="C67" s="58" t="s">
        <v>55</v>
      </c>
      <c r="D67" s="58">
        <v>850</v>
      </c>
      <c r="E67" s="64">
        <f>'Прилож №3 2016'!F701</f>
        <v>5</v>
      </c>
    </row>
    <row r="68" spans="1:5" ht="75">
      <c r="A68" s="120"/>
      <c r="B68" s="22" t="s">
        <v>538</v>
      </c>
      <c r="C68" s="58" t="s">
        <v>636</v>
      </c>
      <c r="D68" s="58">
        <v>100</v>
      </c>
      <c r="E68" s="64">
        <f>E69</f>
        <v>2946.4</v>
      </c>
    </row>
    <row r="69" spans="1:5" ht="30">
      <c r="A69" s="120"/>
      <c r="B69" s="22" t="s">
        <v>539</v>
      </c>
      <c r="C69" s="58" t="s">
        <v>636</v>
      </c>
      <c r="D69" s="58">
        <v>120</v>
      </c>
      <c r="E69" s="64">
        <f>'Прилож №3 2016'!F703</f>
        <v>2946.4</v>
      </c>
    </row>
    <row r="70" spans="1:5" ht="45">
      <c r="A70" s="120"/>
      <c r="B70" s="53" t="s">
        <v>348</v>
      </c>
      <c r="C70" s="58" t="s">
        <v>639</v>
      </c>
      <c r="D70" s="58"/>
      <c r="E70" s="64">
        <f>E71</f>
        <v>9128.5</v>
      </c>
    </row>
    <row r="71" spans="1:5" ht="30">
      <c r="A71" s="120"/>
      <c r="B71" s="22" t="s">
        <v>613</v>
      </c>
      <c r="C71" s="58" t="str">
        <f>C74</f>
        <v>01 7 03 06590</v>
      </c>
      <c r="D71" s="58"/>
      <c r="E71" s="64">
        <f>E72+E74+E76</f>
        <v>9128.5</v>
      </c>
    </row>
    <row r="72" spans="1:5" ht="75">
      <c r="A72" s="120"/>
      <c r="B72" s="22" t="s">
        <v>538</v>
      </c>
      <c r="C72" s="58" t="str">
        <f>C73</f>
        <v>01 7 03 06590</v>
      </c>
      <c r="D72" s="58">
        <v>100</v>
      </c>
      <c r="E72" s="64">
        <f>E73</f>
        <v>7188.1</v>
      </c>
    </row>
    <row r="73" spans="1:5" ht="15">
      <c r="A73" s="120"/>
      <c r="B73" s="22" t="s">
        <v>475</v>
      </c>
      <c r="C73" s="58" t="str">
        <f>C74</f>
        <v>01 7 03 06590</v>
      </c>
      <c r="D73" s="58">
        <v>110</v>
      </c>
      <c r="E73" s="64">
        <f>'Прилож №3 2016'!F707</f>
        <v>7188.1</v>
      </c>
    </row>
    <row r="74" spans="1:5" ht="30">
      <c r="A74" s="120"/>
      <c r="B74" s="22" t="s">
        <v>506</v>
      </c>
      <c r="C74" s="58" t="str">
        <f>C75</f>
        <v>01 7 03 06590</v>
      </c>
      <c r="D74" s="58">
        <v>200</v>
      </c>
      <c r="E74" s="64">
        <f>E75</f>
        <v>1927.4</v>
      </c>
    </row>
    <row r="75" spans="1:5" ht="30">
      <c r="A75" s="120"/>
      <c r="B75" s="22" t="s">
        <v>507</v>
      </c>
      <c r="C75" s="58" t="str">
        <f>C76</f>
        <v>01 7 03 06590</v>
      </c>
      <c r="D75" s="58">
        <v>240</v>
      </c>
      <c r="E75" s="64">
        <f>'Прилож №3 2016'!F709</f>
        <v>1927.4</v>
      </c>
    </row>
    <row r="76" spans="1:5" ht="15">
      <c r="A76" s="120"/>
      <c r="B76" s="57" t="s">
        <v>508</v>
      </c>
      <c r="C76" s="58" t="str">
        <f>C77</f>
        <v>01 7 03 06590</v>
      </c>
      <c r="D76" s="58">
        <v>800</v>
      </c>
      <c r="E76" s="64">
        <f>E77</f>
        <v>13</v>
      </c>
    </row>
    <row r="77" spans="1:5" ht="15">
      <c r="A77" s="120"/>
      <c r="B77" s="57" t="s">
        <v>504</v>
      </c>
      <c r="C77" s="58" t="s">
        <v>637</v>
      </c>
      <c r="D77" s="58">
        <v>850</v>
      </c>
      <c r="E77" s="64">
        <f>'Прилож №3 2016'!F711</f>
        <v>13</v>
      </c>
    </row>
    <row r="78" spans="1:7" ht="47.25">
      <c r="A78" s="115" t="s">
        <v>157</v>
      </c>
      <c r="B78" s="70" t="s">
        <v>113</v>
      </c>
      <c r="C78" s="79" t="s">
        <v>439</v>
      </c>
      <c r="D78" s="58"/>
      <c r="E78" s="71">
        <f>E79+E105+E137+E143</f>
        <v>1612630.8</v>
      </c>
      <c r="G78" s="83"/>
    </row>
    <row r="79" spans="1:5" ht="15">
      <c r="A79" s="115"/>
      <c r="B79" s="22" t="s">
        <v>424</v>
      </c>
      <c r="C79" s="58" t="s">
        <v>438</v>
      </c>
      <c r="D79" s="58"/>
      <c r="E79" s="64">
        <f>E80</f>
        <v>816364.5</v>
      </c>
    </row>
    <row r="80" spans="1:5" ht="60">
      <c r="A80" s="120"/>
      <c r="B80" s="22" t="s">
        <v>70</v>
      </c>
      <c r="C80" s="58" t="s">
        <v>69</v>
      </c>
      <c r="D80" s="58"/>
      <c r="E80" s="64">
        <f>E84+E81+E88+E92+E95+E102</f>
        <v>816364.5</v>
      </c>
    </row>
    <row r="81" spans="1:5" ht="45">
      <c r="A81" s="120"/>
      <c r="B81" s="62" t="s">
        <v>748</v>
      </c>
      <c r="C81" s="58" t="s">
        <v>461</v>
      </c>
      <c r="D81" s="58"/>
      <c r="E81" s="64">
        <f>E82</f>
        <v>1509</v>
      </c>
    </row>
    <row r="82" spans="1:5" ht="30">
      <c r="A82" s="120"/>
      <c r="B82" s="62" t="s">
        <v>510</v>
      </c>
      <c r="C82" s="58" t="s">
        <v>461</v>
      </c>
      <c r="D82" s="58">
        <v>600</v>
      </c>
      <c r="E82" s="64">
        <f>E83</f>
        <v>1509</v>
      </c>
    </row>
    <row r="83" spans="1:5" ht="45">
      <c r="A83" s="120"/>
      <c r="B83" s="62" t="s">
        <v>79</v>
      </c>
      <c r="C83" s="58" t="s">
        <v>461</v>
      </c>
      <c r="D83" s="58">
        <v>630</v>
      </c>
      <c r="E83" s="64">
        <f>'Прилож №3 2016'!F453</f>
        <v>1509</v>
      </c>
    </row>
    <row r="84" spans="1:5" ht="45">
      <c r="A84" s="120"/>
      <c r="B84" s="22" t="s">
        <v>626</v>
      </c>
      <c r="C84" s="58" t="str">
        <f>C85</f>
        <v>02 1 01 07590</v>
      </c>
      <c r="D84" s="58"/>
      <c r="E84" s="64">
        <f>E85</f>
        <v>313313.5</v>
      </c>
    </row>
    <row r="85" spans="1:5" ht="30">
      <c r="A85" s="115"/>
      <c r="B85" s="62" t="s">
        <v>510</v>
      </c>
      <c r="C85" s="58" t="str">
        <f>C86</f>
        <v>02 1 01 07590</v>
      </c>
      <c r="D85" s="58">
        <v>600</v>
      </c>
      <c r="E85" s="64">
        <f>E86+E87</f>
        <v>313313.5</v>
      </c>
    </row>
    <row r="86" spans="1:5" ht="15">
      <c r="A86" s="115"/>
      <c r="B86" s="62" t="s">
        <v>511</v>
      </c>
      <c r="C86" s="58" t="str">
        <f>C87</f>
        <v>02 1 01 07590</v>
      </c>
      <c r="D86" s="58">
        <v>610</v>
      </c>
      <c r="E86" s="64">
        <f>'Прилож №3 2016'!F456</f>
        <v>78328</v>
      </c>
    </row>
    <row r="87" spans="1:5" ht="15">
      <c r="A87" s="115"/>
      <c r="B87" s="62" t="s">
        <v>512</v>
      </c>
      <c r="C87" s="58" t="s">
        <v>71</v>
      </c>
      <c r="D87" s="58">
        <v>620</v>
      </c>
      <c r="E87" s="64">
        <f>'Прилож №3 2016'!F457</f>
        <v>234985.5</v>
      </c>
    </row>
    <row r="88" spans="1:5" ht="120">
      <c r="A88" s="115"/>
      <c r="B88" s="22" t="s">
        <v>77</v>
      </c>
      <c r="C88" s="58" t="str">
        <f>C89</f>
        <v>02 1 01 62110</v>
      </c>
      <c r="D88" s="58"/>
      <c r="E88" s="64">
        <f>E89</f>
        <v>398206</v>
      </c>
    </row>
    <row r="89" spans="1:5" ht="30">
      <c r="A89" s="115"/>
      <c r="B89" s="62" t="s">
        <v>510</v>
      </c>
      <c r="C89" s="58" t="str">
        <f>C90</f>
        <v>02 1 01 62110</v>
      </c>
      <c r="D89" s="58">
        <v>600</v>
      </c>
      <c r="E89" s="64">
        <f>E90+E91</f>
        <v>398206</v>
      </c>
    </row>
    <row r="90" spans="1:5" ht="15">
      <c r="A90" s="115"/>
      <c r="B90" s="62" t="s">
        <v>511</v>
      </c>
      <c r="C90" s="58" t="str">
        <f>C91</f>
        <v>02 1 01 62110</v>
      </c>
      <c r="D90" s="58">
        <v>610</v>
      </c>
      <c r="E90" s="64">
        <f>'Прилож №3 2016'!F460</f>
        <v>99552</v>
      </c>
    </row>
    <row r="91" spans="1:5" ht="15">
      <c r="A91" s="115"/>
      <c r="B91" s="62" t="s">
        <v>512</v>
      </c>
      <c r="C91" s="58" t="s">
        <v>72</v>
      </c>
      <c r="D91" s="58">
        <v>620</v>
      </c>
      <c r="E91" s="64">
        <f>'Прилож №3 2016'!F461</f>
        <v>298654</v>
      </c>
    </row>
    <row r="92" spans="1:5" ht="105">
      <c r="A92" s="115"/>
      <c r="B92" s="22" t="s">
        <v>78</v>
      </c>
      <c r="C92" s="58" t="str">
        <f>C93</f>
        <v>02 1 01 62120</v>
      </c>
      <c r="D92" s="58"/>
      <c r="E92" s="64">
        <f>E93</f>
        <v>40243</v>
      </c>
    </row>
    <row r="93" spans="1:5" ht="30">
      <c r="A93" s="115"/>
      <c r="B93" s="62" t="s">
        <v>510</v>
      </c>
      <c r="C93" s="58" t="str">
        <f>C94</f>
        <v>02 1 01 62120</v>
      </c>
      <c r="D93" s="58">
        <v>600</v>
      </c>
      <c r="E93" s="64">
        <f>E94</f>
        <v>40243</v>
      </c>
    </row>
    <row r="94" spans="1:5" ht="45">
      <c r="A94" s="115"/>
      <c r="B94" s="22" t="s">
        <v>79</v>
      </c>
      <c r="C94" s="58" t="s">
        <v>73</v>
      </c>
      <c r="D94" s="58">
        <v>630</v>
      </c>
      <c r="E94" s="64">
        <f>'Прилож №3 2016'!F464</f>
        <v>40243</v>
      </c>
    </row>
    <row r="95" spans="1:5" ht="75">
      <c r="A95" s="115"/>
      <c r="B95" s="22" t="s">
        <v>85</v>
      </c>
      <c r="C95" s="58" t="str">
        <f>C98</f>
        <v>02 1 01 62140</v>
      </c>
      <c r="D95" s="58"/>
      <c r="E95" s="64">
        <f>E96+E98+E100</f>
        <v>35682</v>
      </c>
    </row>
    <row r="96" spans="1:5" ht="75">
      <c r="A96" s="115"/>
      <c r="B96" s="22" t="s">
        <v>538</v>
      </c>
      <c r="C96" s="58" t="str">
        <f>C97</f>
        <v>02 1 01 62140</v>
      </c>
      <c r="D96" s="58">
        <v>100</v>
      </c>
      <c r="E96" s="64">
        <f>E97</f>
        <v>1714</v>
      </c>
    </row>
    <row r="97" spans="1:5" ht="15">
      <c r="A97" s="115"/>
      <c r="B97" s="22" t="s">
        <v>475</v>
      </c>
      <c r="C97" s="58" t="str">
        <f>C98</f>
        <v>02 1 01 62140</v>
      </c>
      <c r="D97" s="58">
        <v>110</v>
      </c>
      <c r="E97" s="64">
        <f>'Прилож №3 2016'!F578</f>
        <v>1714</v>
      </c>
    </row>
    <row r="98" spans="1:5" ht="30">
      <c r="A98" s="115"/>
      <c r="B98" s="22" t="s">
        <v>506</v>
      </c>
      <c r="C98" s="58" t="str">
        <f>C99</f>
        <v>02 1 01 62140</v>
      </c>
      <c r="D98" s="58">
        <v>200</v>
      </c>
      <c r="E98" s="64">
        <f>E99</f>
        <v>666</v>
      </c>
    </row>
    <row r="99" spans="1:5" ht="30">
      <c r="A99" s="115"/>
      <c r="B99" s="22" t="s">
        <v>507</v>
      </c>
      <c r="C99" s="58" t="str">
        <f>C100</f>
        <v>02 1 01 62140</v>
      </c>
      <c r="D99" s="58">
        <v>240</v>
      </c>
      <c r="E99" s="64">
        <f>'Прилож №3 2016'!F819</f>
        <v>666</v>
      </c>
    </row>
    <row r="100" spans="1:5" ht="15">
      <c r="A100" s="115"/>
      <c r="B100" s="22" t="s">
        <v>533</v>
      </c>
      <c r="C100" s="58" t="str">
        <f>C101</f>
        <v>02 1 01 62140</v>
      </c>
      <c r="D100" s="58">
        <v>300</v>
      </c>
      <c r="E100" s="64">
        <f>E101</f>
        <v>33302</v>
      </c>
    </row>
    <row r="101" spans="1:5" ht="30">
      <c r="A101" s="115"/>
      <c r="B101" s="22" t="s">
        <v>102</v>
      </c>
      <c r="C101" s="58" t="s">
        <v>108</v>
      </c>
      <c r="D101" s="58">
        <v>320</v>
      </c>
      <c r="E101" s="64">
        <f>'Прилож №3 2016'!F821</f>
        <v>33302</v>
      </c>
    </row>
    <row r="102" spans="1:5" ht="75">
      <c r="A102" s="115"/>
      <c r="B102" s="62" t="s">
        <v>464</v>
      </c>
      <c r="C102" s="58" t="str">
        <f>C103</f>
        <v>02 1 01 62330</v>
      </c>
      <c r="D102" s="58"/>
      <c r="E102" s="64">
        <f>E103</f>
        <v>27411</v>
      </c>
    </row>
    <row r="103" spans="1:5" ht="30">
      <c r="A103" s="115"/>
      <c r="B103" s="62" t="s">
        <v>510</v>
      </c>
      <c r="C103" s="58" t="str">
        <f>C104</f>
        <v>02 1 01 62330</v>
      </c>
      <c r="D103" s="58">
        <v>600</v>
      </c>
      <c r="E103" s="64">
        <f>E104</f>
        <v>27411</v>
      </c>
    </row>
    <row r="104" spans="1:5" ht="45">
      <c r="A104" s="115"/>
      <c r="B104" s="22" t="s">
        <v>79</v>
      </c>
      <c r="C104" s="58" t="s">
        <v>109</v>
      </c>
      <c r="D104" s="58">
        <v>630</v>
      </c>
      <c r="E104" s="64">
        <f>'Прилож №3 2016'!F467</f>
        <v>27411</v>
      </c>
    </row>
    <row r="105" spans="1:5" ht="15">
      <c r="A105" s="115"/>
      <c r="B105" s="22" t="s">
        <v>425</v>
      </c>
      <c r="C105" s="58" t="s">
        <v>486</v>
      </c>
      <c r="D105" s="58"/>
      <c r="E105" s="64">
        <f>E106</f>
        <v>637958.5</v>
      </c>
    </row>
    <row r="106" spans="1:7" ht="30">
      <c r="A106" s="115"/>
      <c r="B106" s="22" t="s">
        <v>56</v>
      </c>
      <c r="C106" s="58" t="s">
        <v>487</v>
      </c>
      <c r="D106" s="58"/>
      <c r="E106" s="64">
        <f>E107+E112+E116+E121+E125+E128+E133</f>
        <v>637958.5</v>
      </c>
      <c r="G106" s="84"/>
    </row>
    <row r="107" spans="1:5" ht="75">
      <c r="A107" s="115"/>
      <c r="B107" s="62" t="s">
        <v>493</v>
      </c>
      <c r="C107" s="58" t="str">
        <f>C108</f>
        <v>02 2 01 00340</v>
      </c>
      <c r="D107" s="58"/>
      <c r="E107" s="64">
        <f>E108</f>
        <v>3170</v>
      </c>
    </row>
    <row r="108" spans="1:5" ht="30">
      <c r="A108" s="115"/>
      <c r="B108" s="62" t="s">
        <v>510</v>
      </c>
      <c r="C108" s="58" t="str">
        <f>C109</f>
        <v>02 2 01 00340</v>
      </c>
      <c r="D108" s="58">
        <v>600</v>
      </c>
      <c r="E108" s="64">
        <f>E109+E110+E111</f>
        <v>3170</v>
      </c>
    </row>
    <row r="109" spans="1:5" ht="15">
      <c r="A109" s="115"/>
      <c r="B109" s="62" t="s">
        <v>511</v>
      </c>
      <c r="C109" s="58" t="str">
        <f>C110</f>
        <v>02 2 01 00340</v>
      </c>
      <c r="D109" s="58">
        <v>610</v>
      </c>
      <c r="E109" s="64">
        <f>'Прилож №3 2016'!F485</f>
        <v>634</v>
      </c>
    </row>
    <row r="110" spans="1:5" ht="15">
      <c r="A110" s="115"/>
      <c r="B110" s="62" t="s">
        <v>512</v>
      </c>
      <c r="C110" s="58" t="str">
        <f>C111</f>
        <v>02 2 01 00340</v>
      </c>
      <c r="D110" s="58">
        <v>620</v>
      </c>
      <c r="E110" s="64">
        <f>'Прилож №3 2016'!F486</f>
        <v>2536</v>
      </c>
    </row>
    <row r="111" spans="1:5" ht="45">
      <c r="A111" s="115"/>
      <c r="B111" s="22" t="s">
        <v>79</v>
      </c>
      <c r="C111" s="58" t="s">
        <v>494</v>
      </c>
      <c r="D111" s="58">
        <v>630</v>
      </c>
      <c r="E111" s="64">
        <f>'Прилож №3 2016'!F487</f>
        <v>0</v>
      </c>
    </row>
    <row r="112" spans="1:5" ht="45">
      <c r="A112" s="115"/>
      <c r="B112" s="22" t="s">
        <v>462</v>
      </c>
      <c r="C112" s="58" t="str">
        <f>C113</f>
        <v>02 2 01 08590</v>
      </c>
      <c r="D112" s="58"/>
      <c r="E112" s="64">
        <f>E113</f>
        <v>84527.5</v>
      </c>
    </row>
    <row r="113" spans="1:8" ht="30">
      <c r="A113" s="115"/>
      <c r="B113" s="62" t="s">
        <v>510</v>
      </c>
      <c r="C113" s="58" t="str">
        <f>C114</f>
        <v>02 2 01 08590</v>
      </c>
      <c r="D113" s="58">
        <v>600</v>
      </c>
      <c r="E113" s="64">
        <f>E114+E115</f>
        <v>84527.5</v>
      </c>
      <c r="F113" s="24"/>
      <c r="G113" s="24"/>
      <c r="H113" s="24"/>
    </row>
    <row r="114" spans="1:5" ht="15">
      <c r="A114" s="115"/>
      <c r="B114" s="62" t="s">
        <v>511</v>
      </c>
      <c r="C114" s="58" t="str">
        <f>C115</f>
        <v>02 2 01 08590</v>
      </c>
      <c r="D114" s="58">
        <v>610</v>
      </c>
      <c r="E114" s="64">
        <f>'Прилож №3 2016'!F490</f>
        <v>16905.5</v>
      </c>
    </row>
    <row r="115" spans="1:5" ht="15">
      <c r="A115" s="115"/>
      <c r="B115" s="62" t="s">
        <v>512</v>
      </c>
      <c r="C115" s="58" t="s">
        <v>488</v>
      </c>
      <c r="D115" s="58">
        <v>620</v>
      </c>
      <c r="E115" s="64">
        <f>'Прилож №3 2016'!F491</f>
        <v>67622</v>
      </c>
    </row>
    <row r="116" spans="1:5" ht="60">
      <c r="A116" s="115"/>
      <c r="B116" s="89" t="s">
        <v>87</v>
      </c>
      <c r="C116" s="121" t="str">
        <f>C117</f>
        <v>02 2 01 60680</v>
      </c>
      <c r="D116" s="121"/>
      <c r="E116" s="64">
        <f>E117+E119</f>
        <v>3569</v>
      </c>
    </row>
    <row r="117" spans="1:5" ht="75">
      <c r="A117" s="115"/>
      <c r="B117" s="57" t="s">
        <v>538</v>
      </c>
      <c r="C117" s="58" t="str">
        <f>C118</f>
        <v>02 2 01 60680</v>
      </c>
      <c r="D117" s="58">
        <v>100</v>
      </c>
      <c r="E117" s="64">
        <f>E118</f>
        <v>2606</v>
      </c>
    </row>
    <row r="118" spans="1:5" ht="30">
      <c r="A118" s="115"/>
      <c r="B118" s="90" t="s">
        <v>539</v>
      </c>
      <c r="C118" s="58" t="str">
        <f>C119</f>
        <v>02 2 01 60680</v>
      </c>
      <c r="D118" s="58">
        <v>120</v>
      </c>
      <c r="E118" s="64">
        <f>'Прилож №3 2016'!F31</f>
        <v>2606</v>
      </c>
    </row>
    <row r="119" spans="1:5" ht="30">
      <c r="A119" s="115"/>
      <c r="B119" s="86" t="s">
        <v>506</v>
      </c>
      <c r="C119" s="58" t="str">
        <f>C120</f>
        <v>02 2 01 60680</v>
      </c>
      <c r="D119" s="58">
        <v>200</v>
      </c>
      <c r="E119" s="64">
        <f>E120</f>
        <v>963</v>
      </c>
    </row>
    <row r="120" spans="1:5" ht="30">
      <c r="A120" s="115"/>
      <c r="B120" s="57" t="s">
        <v>505</v>
      </c>
      <c r="C120" s="58" t="s">
        <v>495</v>
      </c>
      <c r="D120" s="58">
        <v>240</v>
      </c>
      <c r="E120" s="64">
        <f>'Прилож №3 2016'!F33</f>
        <v>963</v>
      </c>
    </row>
    <row r="121" spans="1:5" ht="210">
      <c r="A121" s="115"/>
      <c r="B121" s="22" t="s">
        <v>745</v>
      </c>
      <c r="C121" s="58" t="str">
        <f>C122</f>
        <v>02 2 01 62200</v>
      </c>
      <c r="D121" s="58"/>
      <c r="E121" s="64">
        <f>E122</f>
        <v>497954</v>
      </c>
    </row>
    <row r="122" spans="1:5" ht="30">
      <c r="A122" s="115"/>
      <c r="B122" s="62" t="s">
        <v>510</v>
      </c>
      <c r="C122" s="58" t="str">
        <f>C123</f>
        <v>02 2 01 62200</v>
      </c>
      <c r="D122" s="58">
        <v>600</v>
      </c>
      <c r="E122" s="64">
        <f>E123+E124</f>
        <v>497954</v>
      </c>
    </row>
    <row r="123" spans="1:5" ht="15">
      <c r="A123" s="115"/>
      <c r="B123" s="62" t="s">
        <v>511</v>
      </c>
      <c r="C123" s="58" t="str">
        <f>C124</f>
        <v>02 2 01 62200</v>
      </c>
      <c r="D123" s="58">
        <v>610</v>
      </c>
      <c r="E123" s="64">
        <f>'Прилож №3 2016'!F494</f>
        <v>99591</v>
      </c>
    </row>
    <row r="124" spans="1:5" ht="15">
      <c r="A124" s="115"/>
      <c r="B124" s="62" t="s">
        <v>512</v>
      </c>
      <c r="C124" s="58" t="s">
        <v>489</v>
      </c>
      <c r="D124" s="58">
        <v>620</v>
      </c>
      <c r="E124" s="64">
        <f>'Прилож №3 2016'!F495</f>
        <v>398363</v>
      </c>
    </row>
    <row r="125" spans="1:5" ht="165">
      <c r="A125" s="115"/>
      <c r="B125" s="22" t="s">
        <v>74</v>
      </c>
      <c r="C125" s="58" t="str">
        <f>C126</f>
        <v>02 2 01 62210</v>
      </c>
      <c r="D125" s="58"/>
      <c r="E125" s="64">
        <f>E126</f>
        <v>13606</v>
      </c>
    </row>
    <row r="126" spans="1:5" ht="30">
      <c r="A126" s="115"/>
      <c r="B126" s="62" t="s">
        <v>510</v>
      </c>
      <c r="C126" s="58" t="str">
        <f>C127</f>
        <v>02 2 01 62210</v>
      </c>
      <c r="D126" s="58">
        <v>600</v>
      </c>
      <c r="E126" s="64">
        <f>E127</f>
        <v>13606</v>
      </c>
    </row>
    <row r="127" spans="1:5" ht="45">
      <c r="A127" s="115"/>
      <c r="B127" s="22" t="s">
        <v>79</v>
      </c>
      <c r="C127" s="58" t="s">
        <v>490</v>
      </c>
      <c r="D127" s="58">
        <v>630</v>
      </c>
      <c r="E127" s="64">
        <f>'Прилож №3 2016'!F498</f>
        <v>13606</v>
      </c>
    </row>
    <row r="128" spans="1:5" ht="90">
      <c r="A128" s="115"/>
      <c r="B128" s="22" t="s">
        <v>83</v>
      </c>
      <c r="C128" s="58" t="str">
        <f>C129</f>
        <v>02 2 01 62220</v>
      </c>
      <c r="D128" s="58"/>
      <c r="E128" s="64">
        <f>E129</f>
        <v>29408</v>
      </c>
    </row>
    <row r="129" spans="1:5" ht="30">
      <c r="A129" s="115"/>
      <c r="B129" s="62" t="s">
        <v>510</v>
      </c>
      <c r="C129" s="58" t="str">
        <f>C130</f>
        <v>02 2 01 62220</v>
      </c>
      <c r="D129" s="58">
        <v>600</v>
      </c>
      <c r="E129" s="64">
        <f>E130+E131+E132</f>
        <v>29408</v>
      </c>
    </row>
    <row r="130" spans="1:5" ht="15">
      <c r="A130" s="115"/>
      <c r="B130" s="62" t="s">
        <v>511</v>
      </c>
      <c r="C130" s="58" t="str">
        <f>C131</f>
        <v>02 2 01 62220</v>
      </c>
      <c r="D130" s="58">
        <v>610</v>
      </c>
      <c r="E130" s="64">
        <f>'Прилож №3 2016'!F501</f>
        <v>5587</v>
      </c>
    </row>
    <row r="131" spans="1:5" ht="15">
      <c r="A131" s="115"/>
      <c r="B131" s="62" t="s">
        <v>512</v>
      </c>
      <c r="C131" s="58" t="str">
        <f>C132</f>
        <v>02 2 01 62220</v>
      </c>
      <c r="D131" s="58">
        <v>620</v>
      </c>
      <c r="E131" s="64">
        <f>'Прилож №3 2016'!F502</f>
        <v>22939</v>
      </c>
    </row>
    <row r="132" spans="1:5" ht="45">
      <c r="A132" s="115"/>
      <c r="B132" s="22" t="s">
        <v>79</v>
      </c>
      <c r="C132" s="58" t="s">
        <v>492</v>
      </c>
      <c r="D132" s="58">
        <v>630</v>
      </c>
      <c r="E132" s="64">
        <f>'Прилож №3 2016'!F503</f>
        <v>882</v>
      </c>
    </row>
    <row r="133" spans="1:5" ht="60">
      <c r="A133" s="120"/>
      <c r="B133" s="22" t="s">
        <v>84</v>
      </c>
      <c r="C133" s="58" t="str">
        <f>C134</f>
        <v>02 2 01 62250</v>
      </c>
      <c r="D133" s="58"/>
      <c r="E133" s="64">
        <f>E134</f>
        <v>5724</v>
      </c>
    </row>
    <row r="134" spans="1:5" ht="30">
      <c r="A134" s="120"/>
      <c r="B134" s="62" t="s">
        <v>510</v>
      </c>
      <c r="C134" s="58" t="str">
        <f>C135</f>
        <v>02 2 01 62250</v>
      </c>
      <c r="D134" s="58">
        <v>600</v>
      </c>
      <c r="E134" s="64">
        <f>E135+E136</f>
        <v>5724</v>
      </c>
    </row>
    <row r="135" spans="1:5" ht="15">
      <c r="A135" s="120"/>
      <c r="B135" s="62" t="s">
        <v>511</v>
      </c>
      <c r="C135" s="58" t="str">
        <f>C136</f>
        <v>02 2 01 62250</v>
      </c>
      <c r="D135" s="58">
        <v>610</v>
      </c>
      <c r="E135" s="64">
        <f>'Прилож №3 2016'!F506</f>
        <v>1145</v>
      </c>
    </row>
    <row r="136" spans="1:5" ht="15">
      <c r="A136" s="120"/>
      <c r="B136" s="62" t="s">
        <v>512</v>
      </c>
      <c r="C136" s="58" t="s">
        <v>491</v>
      </c>
      <c r="D136" s="58">
        <v>620</v>
      </c>
      <c r="E136" s="64">
        <f>'Прилож №3 2016'!F507</f>
        <v>4579</v>
      </c>
    </row>
    <row r="137" spans="1:5" ht="30">
      <c r="A137" s="120"/>
      <c r="B137" s="22" t="s">
        <v>426</v>
      </c>
      <c r="C137" s="58" t="s">
        <v>129</v>
      </c>
      <c r="D137" s="58"/>
      <c r="E137" s="64">
        <f>E138</f>
        <v>93941</v>
      </c>
    </row>
    <row r="138" spans="1:5" ht="75">
      <c r="A138" s="120"/>
      <c r="B138" s="22" t="s">
        <v>131</v>
      </c>
      <c r="C138" s="58" t="s">
        <v>132</v>
      </c>
      <c r="D138" s="58"/>
      <c r="E138" s="64">
        <f>E139</f>
        <v>93941</v>
      </c>
    </row>
    <row r="139" spans="1:5" ht="30">
      <c r="A139" s="120"/>
      <c r="B139" s="22" t="s">
        <v>14</v>
      </c>
      <c r="C139" s="58" t="str">
        <f>C140</f>
        <v>02 3 01 09590</v>
      </c>
      <c r="D139" s="58"/>
      <c r="E139" s="64">
        <f>E140</f>
        <v>93941</v>
      </c>
    </row>
    <row r="140" spans="1:5" ht="30">
      <c r="A140" s="120"/>
      <c r="B140" s="22" t="s">
        <v>15</v>
      </c>
      <c r="C140" s="58" t="str">
        <f>C141</f>
        <v>02 3 01 09590</v>
      </c>
      <c r="D140" s="58"/>
      <c r="E140" s="64">
        <f>E141</f>
        <v>93941</v>
      </c>
    </row>
    <row r="141" spans="1:5" ht="30">
      <c r="A141" s="120"/>
      <c r="B141" s="62" t="s">
        <v>510</v>
      </c>
      <c r="C141" s="58" t="str">
        <f>C142</f>
        <v>02 3 01 09590</v>
      </c>
      <c r="D141" s="58">
        <v>600</v>
      </c>
      <c r="E141" s="64">
        <f>E142</f>
        <v>93941</v>
      </c>
    </row>
    <row r="142" spans="1:5" ht="15">
      <c r="A142" s="120"/>
      <c r="B142" s="62" t="s">
        <v>511</v>
      </c>
      <c r="C142" s="58" t="s">
        <v>133</v>
      </c>
      <c r="D142" s="58">
        <v>610</v>
      </c>
      <c r="E142" s="64">
        <f>'Прилож №3 2016'!F512</f>
        <v>93941</v>
      </c>
    </row>
    <row r="143" spans="1:5" ht="15">
      <c r="A143" s="120"/>
      <c r="B143" s="22" t="s">
        <v>427</v>
      </c>
      <c r="C143" s="58" t="s">
        <v>134</v>
      </c>
      <c r="D143" s="58"/>
      <c r="E143" s="64">
        <f>E144+E150+E156+E167+E174+E180</f>
        <v>64366.799999999996</v>
      </c>
    </row>
    <row r="144" spans="1:5" ht="30">
      <c r="A144" s="120"/>
      <c r="B144" s="22" t="s">
        <v>373</v>
      </c>
      <c r="C144" s="58" t="s">
        <v>135</v>
      </c>
      <c r="D144" s="58"/>
      <c r="E144" s="64">
        <f>E145</f>
        <v>16690.2</v>
      </c>
    </row>
    <row r="145" spans="1:5" ht="60">
      <c r="A145" s="120"/>
      <c r="B145" s="22" t="s">
        <v>540</v>
      </c>
      <c r="C145" s="58" t="str">
        <f>C146</f>
        <v>02 4 01 00110</v>
      </c>
      <c r="D145" s="58"/>
      <c r="E145" s="64">
        <f>E146+E148</f>
        <v>16690.2</v>
      </c>
    </row>
    <row r="146" spans="1:5" ht="75">
      <c r="A146" s="120"/>
      <c r="B146" s="22" t="s">
        <v>538</v>
      </c>
      <c r="C146" s="58" t="str">
        <f>C147</f>
        <v>02 4 01 00110</v>
      </c>
      <c r="D146" s="58">
        <v>100</v>
      </c>
      <c r="E146" s="64">
        <f>E147</f>
        <v>16674.2</v>
      </c>
    </row>
    <row r="147" spans="1:5" ht="30">
      <c r="A147" s="120"/>
      <c r="B147" s="22" t="s">
        <v>539</v>
      </c>
      <c r="C147" s="58" t="str">
        <f>C148</f>
        <v>02 4 01 00110</v>
      </c>
      <c r="D147" s="58">
        <v>120</v>
      </c>
      <c r="E147" s="64">
        <f>'Прилож №3 2016'!F583</f>
        <v>16674.2</v>
      </c>
    </row>
    <row r="148" spans="1:5" ht="30">
      <c r="A148" s="120"/>
      <c r="B148" s="22" t="s">
        <v>506</v>
      </c>
      <c r="C148" s="58" t="str">
        <f>C149</f>
        <v>02 4 01 00110</v>
      </c>
      <c r="D148" s="58">
        <v>200</v>
      </c>
      <c r="E148" s="64">
        <f>E149</f>
        <v>16</v>
      </c>
    </row>
    <row r="149" spans="1:5" ht="30">
      <c r="A149" s="120"/>
      <c r="B149" s="22" t="s">
        <v>507</v>
      </c>
      <c r="C149" s="58" t="s">
        <v>136</v>
      </c>
      <c r="D149" s="58">
        <v>240</v>
      </c>
      <c r="E149" s="64">
        <f>'Прилож №3 2016'!F585</f>
        <v>16</v>
      </c>
    </row>
    <row r="150" spans="1:5" ht="30">
      <c r="A150" s="120"/>
      <c r="B150" s="22" t="s">
        <v>139</v>
      </c>
      <c r="C150" s="58" t="s">
        <v>138</v>
      </c>
      <c r="D150" s="58"/>
      <c r="E150" s="64">
        <f>E151</f>
        <v>29439</v>
      </c>
    </row>
    <row r="151" spans="1:5" ht="30">
      <c r="A151" s="120"/>
      <c r="B151" s="22" t="s">
        <v>8</v>
      </c>
      <c r="C151" s="58" t="s">
        <v>137</v>
      </c>
      <c r="D151" s="58"/>
      <c r="E151" s="64">
        <f>E152+E154</f>
        <v>29439</v>
      </c>
    </row>
    <row r="152" spans="1:5" ht="75">
      <c r="A152" s="120"/>
      <c r="B152" s="22" t="s">
        <v>538</v>
      </c>
      <c r="C152" s="58" t="str">
        <f>C153</f>
        <v>02 4 02 0Б590</v>
      </c>
      <c r="D152" s="58">
        <v>100</v>
      </c>
      <c r="E152" s="64">
        <f>E153</f>
        <v>27003</v>
      </c>
    </row>
    <row r="153" spans="1:5" ht="15">
      <c r="A153" s="120"/>
      <c r="B153" s="22" t="s">
        <v>475</v>
      </c>
      <c r="C153" s="58" t="str">
        <f>C154</f>
        <v>02 4 02 0Б590</v>
      </c>
      <c r="D153" s="58">
        <v>110</v>
      </c>
      <c r="E153" s="64">
        <f>'Прилож №3 2016'!F589</f>
        <v>27003</v>
      </c>
    </row>
    <row r="154" spans="1:5" ht="30">
      <c r="A154" s="120"/>
      <c r="B154" s="22" t="s">
        <v>506</v>
      </c>
      <c r="C154" s="58" t="str">
        <f>C155</f>
        <v>02 4 02 0Б590</v>
      </c>
      <c r="D154" s="58">
        <v>200</v>
      </c>
      <c r="E154" s="64">
        <f>E155</f>
        <v>2436</v>
      </c>
    </row>
    <row r="155" spans="1:5" ht="30">
      <c r="A155" s="120"/>
      <c r="B155" s="22" t="s">
        <v>507</v>
      </c>
      <c r="C155" s="58" t="s">
        <v>137</v>
      </c>
      <c r="D155" s="58">
        <v>240</v>
      </c>
      <c r="E155" s="64">
        <f>'Прилож №3 2016'!F591</f>
        <v>2436</v>
      </c>
    </row>
    <row r="156" spans="1:5" ht="45">
      <c r="A156" s="120"/>
      <c r="B156" s="22" t="s">
        <v>428</v>
      </c>
      <c r="C156" s="58" t="s">
        <v>141</v>
      </c>
      <c r="D156" s="58"/>
      <c r="E156" s="64">
        <f>E157+E162</f>
        <v>10756</v>
      </c>
    </row>
    <row r="157" spans="1:5" ht="15">
      <c r="A157" s="120"/>
      <c r="B157" s="22" t="s">
        <v>376</v>
      </c>
      <c r="C157" s="58" t="str">
        <f>C158</f>
        <v>02 4 03 00350</v>
      </c>
      <c r="D157" s="58"/>
      <c r="E157" s="64">
        <f>E160+E158</f>
        <v>756</v>
      </c>
    </row>
    <row r="158" spans="1:5" ht="30">
      <c r="A158" s="120"/>
      <c r="B158" s="22" t="s">
        <v>506</v>
      </c>
      <c r="C158" s="58" t="str">
        <f>C159</f>
        <v>02 4 03 00350</v>
      </c>
      <c r="D158" s="58">
        <v>200</v>
      </c>
      <c r="E158" s="64">
        <f>E159</f>
        <v>0</v>
      </c>
    </row>
    <row r="159" spans="1:5" ht="30">
      <c r="A159" s="120"/>
      <c r="B159" s="22" t="s">
        <v>507</v>
      </c>
      <c r="C159" s="58" t="str">
        <f>C160</f>
        <v>02 4 03 00350</v>
      </c>
      <c r="D159" s="58">
        <v>240</v>
      </c>
      <c r="E159" s="64">
        <f>'Прилож №3 2016'!F595</f>
        <v>0</v>
      </c>
    </row>
    <row r="160" spans="1:5" ht="15">
      <c r="A160" s="120"/>
      <c r="B160" s="22" t="s">
        <v>533</v>
      </c>
      <c r="C160" s="58" t="str">
        <f>C161</f>
        <v>02 4 03 00350</v>
      </c>
      <c r="D160" s="58">
        <v>300</v>
      </c>
      <c r="E160" s="64">
        <f>E161</f>
        <v>756</v>
      </c>
    </row>
    <row r="161" spans="1:5" ht="30">
      <c r="A161" s="120"/>
      <c r="B161" s="22" t="s">
        <v>102</v>
      </c>
      <c r="C161" s="58" t="s">
        <v>140</v>
      </c>
      <c r="D161" s="58">
        <v>320</v>
      </c>
      <c r="E161" s="64">
        <f>'Прилож №3 2016'!F597</f>
        <v>756</v>
      </c>
    </row>
    <row r="162" spans="1:5" ht="60">
      <c r="A162" s="120"/>
      <c r="B162" s="22" t="s">
        <v>26</v>
      </c>
      <c r="C162" s="58" t="s">
        <v>142</v>
      </c>
      <c r="D162" s="58"/>
      <c r="E162" s="64">
        <f>E165+E163</f>
        <v>10000</v>
      </c>
    </row>
    <row r="163" spans="1:5" ht="30">
      <c r="A163" s="120"/>
      <c r="B163" s="22" t="s">
        <v>506</v>
      </c>
      <c r="C163" s="58" t="str">
        <f>C164</f>
        <v>02 4 03 00360</v>
      </c>
      <c r="D163" s="58">
        <v>200</v>
      </c>
      <c r="E163" s="64">
        <f>E164</f>
        <v>0</v>
      </c>
    </row>
    <row r="164" spans="1:5" ht="30">
      <c r="A164" s="120"/>
      <c r="B164" s="22" t="s">
        <v>507</v>
      </c>
      <c r="C164" s="58" t="str">
        <f>C165</f>
        <v>02 4 03 00360</v>
      </c>
      <c r="D164" s="58">
        <v>240</v>
      </c>
      <c r="E164" s="64">
        <f>'Прилож №3 2016'!F600</f>
        <v>0</v>
      </c>
    </row>
    <row r="165" spans="1:5" ht="15">
      <c r="A165" s="115"/>
      <c r="B165" s="22" t="s">
        <v>533</v>
      </c>
      <c r="C165" s="58" t="str">
        <f>C166</f>
        <v>02 4 03 00360</v>
      </c>
      <c r="D165" s="58">
        <v>300</v>
      </c>
      <c r="E165" s="64">
        <f>E166</f>
        <v>10000</v>
      </c>
    </row>
    <row r="166" spans="1:5" ht="30">
      <c r="A166" s="115"/>
      <c r="B166" s="22" t="s">
        <v>102</v>
      </c>
      <c r="C166" s="58" t="s">
        <v>142</v>
      </c>
      <c r="D166" s="58">
        <v>320</v>
      </c>
      <c r="E166" s="64">
        <f>'Прилож №3 2016'!F602</f>
        <v>10000</v>
      </c>
    </row>
    <row r="167" spans="1:5" ht="15">
      <c r="A167" s="115"/>
      <c r="B167" s="22" t="s">
        <v>27</v>
      </c>
      <c r="C167" s="58" t="s">
        <v>143</v>
      </c>
      <c r="D167" s="58"/>
      <c r="E167" s="64">
        <f>E168+E171</f>
        <v>1220.4</v>
      </c>
    </row>
    <row r="168" spans="1:5" ht="15">
      <c r="A168" s="115"/>
      <c r="B168" s="22" t="s">
        <v>146</v>
      </c>
      <c r="C168" s="58" t="str">
        <f>C169</f>
        <v>02 4 04 00370</v>
      </c>
      <c r="D168" s="58"/>
      <c r="E168" s="64">
        <f>E169</f>
        <v>766.4</v>
      </c>
    </row>
    <row r="169" spans="1:5" ht="30">
      <c r="A169" s="115"/>
      <c r="B169" s="22" t="s">
        <v>506</v>
      </c>
      <c r="C169" s="58" t="str">
        <f>C170</f>
        <v>02 4 04 00370</v>
      </c>
      <c r="D169" s="58">
        <v>200</v>
      </c>
      <c r="E169" s="64">
        <f>E170</f>
        <v>766.4</v>
      </c>
    </row>
    <row r="170" spans="1:5" ht="30">
      <c r="A170" s="115"/>
      <c r="B170" s="22" t="s">
        <v>507</v>
      </c>
      <c r="C170" s="58" t="s">
        <v>144</v>
      </c>
      <c r="D170" s="58">
        <v>240</v>
      </c>
      <c r="E170" s="64">
        <f>'Прилож №3 2016'!F606</f>
        <v>766.4</v>
      </c>
    </row>
    <row r="171" spans="1:5" ht="60">
      <c r="A171" s="115"/>
      <c r="B171" s="62" t="s">
        <v>147</v>
      </c>
      <c r="C171" s="58" t="str">
        <f>C172</f>
        <v>02 4 04 00380</v>
      </c>
      <c r="D171" s="58"/>
      <c r="E171" s="64">
        <f>E172</f>
        <v>454</v>
      </c>
    </row>
    <row r="172" spans="1:5" ht="30">
      <c r="A172" s="115"/>
      <c r="B172" s="22" t="s">
        <v>506</v>
      </c>
      <c r="C172" s="58" t="str">
        <f>C173</f>
        <v>02 4 04 00380</v>
      </c>
      <c r="D172" s="58">
        <v>200</v>
      </c>
      <c r="E172" s="64">
        <f>E173</f>
        <v>454</v>
      </c>
    </row>
    <row r="173" spans="1:5" ht="30">
      <c r="A173" s="115"/>
      <c r="B173" s="22" t="s">
        <v>507</v>
      </c>
      <c r="C173" s="58" t="s">
        <v>148</v>
      </c>
      <c r="D173" s="58">
        <v>240</v>
      </c>
      <c r="E173" s="64">
        <f>'Прилож №3 2016'!F609</f>
        <v>454</v>
      </c>
    </row>
    <row r="174" spans="1:5" ht="30">
      <c r="A174" s="115"/>
      <c r="B174" s="22" t="s">
        <v>429</v>
      </c>
      <c r="C174" s="58" t="s">
        <v>145</v>
      </c>
      <c r="D174" s="58"/>
      <c r="E174" s="64">
        <f>E175+E177</f>
        <v>5561.2</v>
      </c>
    </row>
    <row r="175" spans="1:5" ht="30">
      <c r="A175" s="115"/>
      <c r="B175" s="22" t="s">
        <v>506</v>
      </c>
      <c r="C175" s="58" t="str">
        <f>C176</f>
        <v>02 4 05 00390</v>
      </c>
      <c r="D175" s="58">
        <v>200</v>
      </c>
      <c r="E175" s="64">
        <f>E176</f>
        <v>1138.2</v>
      </c>
    </row>
    <row r="176" spans="1:5" ht="30">
      <c r="A176" s="115"/>
      <c r="B176" s="22" t="s">
        <v>507</v>
      </c>
      <c r="C176" s="58" t="str">
        <f>C177</f>
        <v>02 4 05 00390</v>
      </c>
      <c r="D176" s="58">
        <v>240</v>
      </c>
      <c r="E176" s="64">
        <f>'Прилож №3 2016'!F612</f>
        <v>1138.2</v>
      </c>
    </row>
    <row r="177" spans="1:5" ht="30">
      <c r="A177" s="115"/>
      <c r="B177" s="62" t="s">
        <v>510</v>
      </c>
      <c r="C177" s="58" t="str">
        <f>C178</f>
        <v>02 4 05 00390</v>
      </c>
      <c r="D177" s="58">
        <v>600</v>
      </c>
      <c r="E177" s="64">
        <f>E178+E179</f>
        <v>4423</v>
      </c>
    </row>
    <row r="178" spans="1:5" ht="15">
      <c r="A178" s="115"/>
      <c r="B178" s="62" t="s">
        <v>511</v>
      </c>
      <c r="C178" s="58" t="str">
        <f>C179</f>
        <v>02 4 05 00390</v>
      </c>
      <c r="D178" s="58">
        <v>610</v>
      </c>
      <c r="E178" s="64">
        <f>'Прилож №3 2016'!F614</f>
        <v>1106</v>
      </c>
    </row>
    <row r="179" spans="1:5" ht="15">
      <c r="A179" s="115"/>
      <c r="B179" s="62" t="s">
        <v>512</v>
      </c>
      <c r="C179" s="58" t="s">
        <v>149</v>
      </c>
      <c r="D179" s="58">
        <v>620</v>
      </c>
      <c r="E179" s="64">
        <f>'Прилож №3 2016'!F615</f>
        <v>3317</v>
      </c>
    </row>
    <row r="180" spans="1:5" ht="45">
      <c r="A180" s="115"/>
      <c r="B180" s="62" t="s">
        <v>28</v>
      </c>
      <c r="C180" s="58" t="s">
        <v>151</v>
      </c>
      <c r="D180" s="58"/>
      <c r="E180" s="64">
        <f>E181</f>
        <v>700</v>
      </c>
    </row>
    <row r="181" spans="1:5" ht="30">
      <c r="A181" s="120"/>
      <c r="B181" s="62" t="s">
        <v>510</v>
      </c>
      <c r="C181" s="58" t="str">
        <f>C182</f>
        <v>02 4 07 00400</v>
      </c>
      <c r="D181" s="58">
        <v>600</v>
      </c>
      <c r="E181" s="64">
        <f>E182+E183</f>
        <v>700</v>
      </c>
    </row>
    <row r="182" spans="1:5" ht="15">
      <c r="A182" s="120"/>
      <c r="B182" s="62" t="s">
        <v>511</v>
      </c>
      <c r="C182" s="58" t="str">
        <f>C183</f>
        <v>02 4 07 00400</v>
      </c>
      <c r="D182" s="58">
        <v>610</v>
      </c>
      <c r="E182" s="64">
        <f>'Прилож №3 2016'!F517+'Прилож №3 2016'!F472</f>
        <v>200</v>
      </c>
    </row>
    <row r="183" spans="1:5" ht="15">
      <c r="A183" s="120"/>
      <c r="B183" s="62" t="s">
        <v>512</v>
      </c>
      <c r="C183" s="58" t="s">
        <v>152</v>
      </c>
      <c r="D183" s="58">
        <v>620</v>
      </c>
      <c r="E183" s="67">
        <f>'Прилож №3 2016'!F518</f>
        <v>500</v>
      </c>
    </row>
    <row r="184" spans="1:6" ht="63">
      <c r="A184" s="115" t="s">
        <v>158</v>
      </c>
      <c r="B184" s="68" t="s">
        <v>119</v>
      </c>
      <c r="C184" s="79" t="s">
        <v>515</v>
      </c>
      <c r="D184" s="58"/>
      <c r="E184" s="71">
        <f>E185+E234+E254</f>
        <v>76206.5</v>
      </c>
      <c r="F184" s="83"/>
    </row>
    <row r="185" spans="1:5" ht="45">
      <c r="A185" s="120"/>
      <c r="B185" s="55" t="s">
        <v>61</v>
      </c>
      <c r="C185" s="58" t="s">
        <v>516</v>
      </c>
      <c r="D185" s="58"/>
      <c r="E185" s="64">
        <f>E186+E220+E230</f>
        <v>69995.5</v>
      </c>
    </row>
    <row r="186" spans="1:5" ht="30">
      <c r="A186" s="120"/>
      <c r="B186" s="55" t="s">
        <v>407</v>
      </c>
      <c r="C186" s="58" t="s">
        <v>517</v>
      </c>
      <c r="D186" s="58"/>
      <c r="E186" s="64">
        <f>E187+E190+E207+E217+E193+E198+E201+E204+E212</f>
        <v>65091.5</v>
      </c>
    </row>
    <row r="187" spans="1:5" ht="15">
      <c r="A187" s="120"/>
      <c r="B187" s="22" t="s">
        <v>518</v>
      </c>
      <c r="C187" s="58" t="str">
        <f>C188</f>
        <v>03 1 01 00410</v>
      </c>
      <c r="D187" s="58"/>
      <c r="E187" s="64">
        <f>E188</f>
        <v>1062</v>
      </c>
    </row>
    <row r="188" spans="1:5" ht="15">
      <c r="A188" s="120"/>
      <c r="B188" s="55" t="s">
        <v>533</v>
      </c>
      <c r="C188" s="58" t="str">
        <f>C189</f>
        <v>03 1 01 00410</v>
      </c>
      <c r="D188" s="58">
        <v>300</v>
      </c>
      <c r="E188" s="64">
        <f>E189</f>
        <v>1062</v>
      </c>
    </row>
    <row r="189" spans="1:5" ht="30">
      <c r="A189" s="120"/>
      <c r="B189" s="55" t="s">
        <v>102</v>
      </c>
      <c r="C189" s="58" t="s">
        <v>519</v>
      </c>
      <c r="D189" s="58">
        <v>320</v>
      </c>
      <c r="E189" s="64">
        <f>'Прилож №3 2016'!F776</f>
        <v>1062</v>
      </c>
    </row>
    <row r="190" spans="1:5" ht="30">
      <c r="A190" s="120"/>
      <c r="B190" s="22" t="s">
        <v>530</v>
      </c>
      <c r="C190" s="58" t="str">
        <f>C191</f>
        <v>03 1 01 00420</v>
      </c>
      <c r="D190" s="58"/>
      <c r="E190" s="64">
        <f>E191</f>
        <v>163.9</v>
      </c>
    </row>
    <row r="191" spans="1:5" ht="30">
      <c r="A191" s="120"/>
      <c r="B191" s="22" t="s">
        <v>506</v>
      </c>
      <c r="C191" s="58" t="str">
        <f>C192</f>
        <v>03 1 01 00420</v>
      </c>
      <c r="D191" s="58">
        <v>200</v>
      </c>
      <c r="E191" s="64">
        <f>E192</f>
        <v>163.9</v>
      </c>
    </row>
    <row r="192" spans="1:5" ht="30">
      <c r="A192" s="120"/>
      <c r="B192" s="22" t="s">
        <v>505</v>
      </c>
      <c r="C192" s="58" t="s">
        <v>520</v>
      </c>
      <c r="D192" s="58">
        <v>240</v>
      </c>
      <c r="E192" s="64">
        <f>'Прилож №3 2016'!F833</f>
        <v>163.9</v>
      </c>
    </row>
    <row r="193" spans="1:5" ht="45">
      <c r="A193" s="120"/>
      <c r="B193" s="22" t="s">
        <v>521</v>
      </c>
      <c r="C193" s="58" t="str">
        <f>C194</f>
        <v>03 1 01 00430</v>
      </c>
      <c r="D193" s="58"/>
      <c r="E193" s="64">
        <f>E194+E196</f>
        <v>198.9</v>
      </c>
    </row>
    <row r="194" spans="1:5" ht="30" hidden="1">
      <c r="A194" s="120"/>
      <c r="B194" s="22" t="s">
        <v>506</v>
      </c>
      <c r="C194" s="58" t="str">
        <f>C195</f>
        <v>03 1 01 00430</v>
      </c>
      <c r="D194" s="58">
        <v>200</v>
      </c>
      <c r="E194" s="64">
        <f>E195</f>
        <v>0</v>
      </c>
    </row>
    <row r="195" spans="1:5" ht="30" hidden="1">
      <c r="A195" s="120"/>
      <c r="B195" s="22" t="s">
        <v>505</v>
      </c>
      <c r="C195" s="58" t="str">
        <f>C196</f>
        <v>03 1 01 00430</v>
      </c>
      <c r="D195" s="58">
        <v>240</v>
      </c>
      <c r="E195" s="64">
        <f>'Прилож №3 2016'!F779</f>
        <v>0</v>
      </c>
    </row>
    <row r="196" spans="1:5" ht="15">
      <c r="A196" s="120"/>
      <c r="B196" s="55" t="s">
        <v>533</v>
      </c>
      <c r="C196" s="58" t="str">
        <f>C197</f>
        <v>03 1 01 00430</v>
      </c>
      <c r="D196" s="58">
        <v>300</v>
      </c>
      <c r="E196" s="64">
        <f>E197</f>
        <v>198.9</v>
      </c>
    </row>
    <row r="197" spans="1:5" ht="30">
      <c r="A197" s="120"/>
      <c r="B197" s="55" t="s">
        <v>102</v>
      </c>
      <c r="C197" s="58" t="s">
        <v>522</v>
      </c>
      <c r="D197" s="58">
        <v>320</v>
      </c>
      <c r="E197" s="64">
        <f>'Прилож №3 2016'!F781</f>
        <v>198.9</v>
      </c>
    </row>
    <row r="198" spans="1:5" ht="60">
      <c r="A198" s="120"/>
      <c r="B198" s="55" t="s">
        <v>523</v>
      </c>
      <c r="C198" s="58" t="str">
        <f>C199</f>
        <v>03 1 01 00440</v>
      </c>
      <c r="D198" s="58"/>
      <c r="E198" s="64">
        <f>E199</f>
        <v>16.2</v>
      </c>
    </row>
    <row r="199" spans="1:5" ht="30">
      <c r="A199" s="120"/>
      <c r="B199" s="22" t="s">
        <v>506</v>
      </c>
      <c r="C199" s="58" t="str">
        <f>C200</f>
        <v>03 1 01 00440</v>
      </c>
      <c r="D199" s="58">
        <v>200</v>
      </c>
      <c r="E199" s="64">
        <f>E200</f>
        <v>16.2</v>
      </c>
    </row>
    <row r="200" spans="1:5" ht="30">
      <c r="A200" s="120"/>
      <c r="B200" s="22" t="s">
        <v>505</v>
      </c>
      <c r="C200" s="58" t="s">
        <v>524</v>
      </c>
      <c r="D200" s="58">
        <v>240</v>
      </c>
      <c r="E200" s="64">
        <f>'Прилож №3 2016'!F784</f>
        <v>16.2</v>
      </c>
    </row>
    <row r="201" spans="1:5" ht="30">
      <c r="A201" s="120"/>
      <c r="B201" s="22" t="s">
        <v>393</v>
      </c>
      <c r="C201" s="58" t="str">
        <f>C202</f>
        <v>03 1 01 00450</v>
      </c>
      <c r="D201" s="58"/>
      <c r="E201" s="64">
        <f>E202</f>
        <v>224.7</v>
      </c>
    </row>
    <row r="202" spans="1:5" ht="15">
      <c r="A202" s="120"/>
      <c r="B202" s="55" t="s">
        <v>533</v>
      </c>
      <c r="C202" s="58" t="str">
        <f>C203</f>
        <v>03 1 01 00450</v>
      </c>
      <c r="D202" s="58">
        <v>300</v>
      </c>
      <c r="E202" s="64">
        <f>E203</f>
        <v>224.7</v>
      </c>
    </row>
    <row r="203" spans="1:5" ht="30">
      <c r="A203" s="120"/>
      <c r="B203" s="22" t="s">
        <v>167</v>
      </c>
      <c r="C203" s="58" t="s">
        <v>525</v>
      </c>
      <c r="D203" s="58">
        <v>310</v>
      </c>
      <c r="E203" s="64">
        <f>'Прилож №3 2016'!F787</f>
        <v>224.7</v>
      </c>
    </row>
    <row r="204" spans="1:5" ht="90">
      <c r="A204" s="120"/>
      <c r="B204" s="22" t="s">
        <v>746</v>
      </c>
      <c r="C204" s="58" t="str">
        <f>C205</f>
        <v>03 1 01 00460</v>
      </c>
      <c r="D204" s="58"/>
      <c r="E204" s="64">
        <f>E205</f>
        <v>561.8</v>
      </c>
    </row>
    <row r="205" spans="1:5" ht="15">
      <c r="A205" s="120"/>
      <c r="B205" s="55" t="s">
        <v>533</v>
      </c>
      <c r="C205" s="58" t="str">
        <f>C206</f>
        <v>03 1 01 00460</v>
      </c>
      <c r="D205" s="58">
        <v>300</v>
      </c>
      <c r="E205" s="64">
        <f>E206</f>
        <v>561.8</v>
      </c>
    </row>
    <row r="206" spans="1:5" ht="30">
      <c r="A206" s="120"/>
      <c r="B206" s="22" t="s">
        <v>167</v>
      </c>
      <c r="C206" s="58" t="s">
        <v>526</v>
      </c>
      <c r="D206" s="58">
        <v>310</v>
      </c>
      <c r="E206" s="64">
        <f>'Прилож №3 2016'!F790</f>
        <v>561.8</v>
      </c>
    </row>
    <row r="207" spans="1:5" ht="60">
      <c r="A207" s="120"/>
      <c r="B207" s="22" t="s">
        <v>644</v>
      </c>
      <c r="C207" s="58" t="str">
        <f>C208</f>
        <v>03 1 01 61410</v>
      </c>
      <c r="D207" s="58"/>
      <c r="E207" s="64">
        <f>E208+E210</f>
        <v>33588</v>
      </c>
    </row>
    <row r="208" spans="1:5" ht="30">
      <c r="A208" s="120"/>
      <c r="B208" s="22" t="s">
        <v>506</v>
      </c>
      <c r="C208" s="58" t="str">
        <f>C209</f>
        <v>03 1 01 61410</v>
      </c>
      <c r="D208" s="58">
        <v>200</v>
      </c>
      <c r="E208" s="64">
        <f>E209</f>
        <v>202</v>
      </c>
    </row>
    <row r="209" spans="1:5" ht="30">
      <c r="A209" s="120"/>
      <c r="B209" s="22" t="s">
        <v>507</v>
      </c>
      <c r="C209" s="58" t="str">
        <f>C210</f>
        <v>03 1 01 61410</v>
      </c>
      <c r="D209" s="58">
        <v>240</v>
      </c>
      <c r="E209" s="64">
        <f>'Прилож №3 2016'!F793</f>
        <v>202</v>
      </c>
    </row>
    <row r="210" spans="1:5" ht="15">
      <c r="A210" s="120"/>
      <c r="B210" s="22" t="s">
        <v>533</v>
      </c>
      <c r="C210" s="58" t="str">
        <f>C211</f>
        <v>03 1 01 61410</v>
      </c>
      <c r="D210" s="58">
        <v>300</v>
      </c>
      <c r="E210" s="64">
        <f>E211</f>
        <v>33386</v>
      </c>
    </row>
    <row r="211" spans="1:5" ht="30">
      <c r="A211" s="120"/>
      <c r="B211" s="22" t="s">
        <v>102</v>
      </c>
      <c r="C211" s="58" t="s">
        <v>527</v>
      </c>
      <c r="D211" s="58">
        <v>320</v>
      </c>
      <c r="E211" s="64">
        <f>'Прилож №3 2016'!F795</f>
        <v>33386</v>
      </c>
    </row>
    <row r="212" spans="1:5" ht="30">
      <c r="A212" s="120"/>
      <c r="B212" s="22" t="s">
        <v>315</v>
      </c>
      <c r="C212" s="58" t="str">
        <f>C213</f>
        <v>03 1 01 61420</v>
      </c>
      <c r="D212" s="58"/>
      <c r="E212" s="64">
        <f>E213+E215</f>
        <v>6731</v>
      </c>
    </row>
    <row r="213" spans="1:5" ht="75">
      <c r="A213" s="120"/>
      <c r="B213" s="22" t="s">
        <v>538</v>
      </c>
      <c r="C213" s="58" t="str">
        <f>C214</f>
        <v>03 1 01 61420</v>
      </c>
      <c r="D213" s="58">
        <v>100</v>
      </c>
      <c r="E213" s="64">
        <f>E214</f>
        <v>4420</v>
      </c>
    </row>
    <row r="214" spans="1:5" ht="30">
      <c r="A214" s="120"/>
      <c r="B214" s="22" t="s">
        <v>539</v>
      </c>
      <c r="C214" s="58" t="str">
        <f>C215</f>
        <v>03 1 01 61420</v>
      </c>
      <c r="D214" s="58">
        <v>120</v>
      </c>
      <c r="E214" s="64">
        <f>'Прилож №3 2016'!F39</f>
        <v>4420</v>
      </c>
    </row>
    <row r="215" spans="1:5" ht="30">
      <c r="A215" s="120"/>
      <c r="B215" s="53" t="s">
        <v>506</v>
      </c>
      <c r="C215" s="58" t="str">
        <f>C216</f>
        <v>03 1 01 61420</v>
      </c>
      <c r="D215" s="58">
        <v>200</v>
      </c>
      <c r="E215" s="64">
        <f>E216</f>
        <v>2311</v>
      </c>
    </row>
    <row r="216" spans="1:5" ht="30">
      <c r="A216" s="120"/>
      <c r="B216" s="22" t="s">
        <v>505</v>
      </c>
      <c r="C216" s="58" t="s">
        <v>528</v>
      </c>
      <c r="D216" s="58">
        <v>240</v>
      </c>
      <c r="E216" s="64">
        <f>'Прилож №3 2016'!F41</f>
        <v>2311</v>
      </c>
    </row>
    <row r="217" spans="1:5" ht="45">
      <c r="A217" s="120"/>
      <c r="B217" s="56" t="s">
        <v>430</v>
      </c>
      <c r="C217" s="58" t="str">
        <f>C218</f>
        <v>03 1 01 62080</v>
      </c>
      <c r="D217" s="58"/>
      <c r="E217" s="64">
        <f>E218</f>
        <v>22545</v>
      </c>
    </row>
    <row r="218" spans="1:5" ht="30">
      <c r="A218" s="120"/>
      <c r="B218" s="53" t="s">
        <v>506</v>
      </c>
      <c r="C218" s="58" t="str">
        <f>C219</f>
        <v>03 1 01 62080</v>
      </c>
      <c r="D218" s="58">
        <v>200</v>
      </c>
      <c r="E218" s="64">
        <f>E219</f>
        <v>22545</v>
      </c>
    </row>
    <row r="219" spans="1:5" ht="30">
      <c r="A219" s="120"/>
      <c r="B219" s="22" t="s">
        <v>505</v>
      </c>
      <c r="C219" s="58" t="s">
        <v>529</v>
      </c>
      <c r="D219" s="58">
        <v>240</v>
      </c>
      <c r="E219" s="64">
        <f>'Прилож №3 2016'!F754</f>
        <v>22545</v>
      </c>
    </row>
    <row r="220" spans="1:5" ht="30">
      <c r="A220" s="120"/>
      <c r="B220" s="22" t="s">
        <v>283</v>
      </c>
      <c r="C220" s="58" t="s">
        <v>297</v>
      </c>
      <c r="D220" s="58"/>
      <c r="E220" s="64">
        <f>E221+E224</f>
        <v>1004</v>
      </c>
    </row>
    <row r="221" spans="1:5" ht="15">
      <c r="A221" s="120"/>
      <c r="B221" s="22" t="s">
        <v>298</v>
      </c>
      <c r="C221" s="58" t="str">
        <f>C222</f>
        <v>03 1 02 00470</v>
      </c>
      <c r="D221" s="58"/>
      <c r="E221" s="64">
        <f>E222</f>
        <v>370.8</v>
      </c>
    </row>
    <row r="222" spans="1:5" ht="30">
      <c r="A222" s="120"/>
      <c r="B222" s="53" t="s">
        <v>506</v>
      </c>
      <c r="C222" s="58" t="str">
        <f>C223</f>
        <v>03 1 02 00470</v>
      </c>
      <c r="D222" s="58">
        <v>200</v>
      </c>
      <c r="E222" s="64">
        <f>E223</f>
        <v>370.8</v>
      </c>
    </row>
    <row r="223" spans="1:5" ht="30">
      <c r="A223" s="120"/>
      <c r="B223" s="22" t="s">
        <v>505</v>
      </c>
      <c r="C223" s="58" t="s">
        <v>299</v>
      </c>
      <c r="D223" s="58">
        <v>240</v>
      </c>
      <c r="E223" s="64">
        <f>'Прилож №3 2016'!F524</f>
        <v>370.8</v>
      </c>
    </row>
    <row r="224" spans="1:5" ht="15">
      <c r="A224" s="120"/>
      <c r="B224" s="62" t="s">
        <v>300</v>
      </c>
      <c r="C224" s="58" t="s">
        <v>301</v>
      </c>
      <c r="D224" s="58"/>
      <c r="E224" s="64">
        <f>E225+E227</f>
        <v>633.2</v>
      </c>
    </row>
    <row r="225" spans="1:5" ht="30">
      <c r="A225" s="120"/>
      <c r="B225" s="53" t="s">
        <v>506</v>
      </c>
      <c r="C225" s="58" t="s">
        <v>301</v>
      </c>
      <c r="D225" s="58">
        <v>200</v>
      </c>
      <c r="E225" s="64">
        <f>E226</f>
        <v>527.2</v>
      </c>
    </row>
    <row r="226" spans="1:5" ht="30">
      <c r="A226" s="120"/>
      <c r="B226" s="22" t="s">
        <v>505</v>
      </c>
      <c r="C226" s="58" t="s">
        <v>301</v>
      </c>
      <c r="D226" s="58">
        <v>240</v>
      </c>
      <c r="E226" s="64">
        <f>'Прилож №3 2016'!F837</f>
        <v>527.2</v>
      </c>
    </row>
    <row r="227" spans="1:5" ht="75">
      <c r="A227" s="120"/>
      <c r="B227" s="62" t="s">
        <v>302</v>
      </c>
      <c r="C227" s="58" t="str">
        <f>C228</f>
        <v>03 1 02 00481</v>
      </c>
      <c r="D227" s="58"/>
      <c r="E227" s="64">
        <f>E228</f>
        <v>106</v>
      </c>
    </row>
    <row r="228" spans="1:5" ht="30">
      <c r="A228" s="120"/>
      <c r="B228" s="53" t="s">
        <v>506</v>
      </c>
      <c r="C228" s="58" t="str">
        <f>C229</f>
        <v>03 1 02 00481</v>
      </c>
      <c r="D228" s="58">
        <v>200</v>
      </c>
      <c r="E228" s="64">
        <f>E229</f>
        <v>106</v>
      </c>
    </row>
    <row r="229" spans="1:5" ht="30">
      <c r="A229" s="120"/>
      <c r="B229" s="22" t="s">
        <v>505</v>
      </c>
      <c r="C229" s="58" t="s">
        <v>304</v>
      </c>
      <c r="D229" s="58">
        <v>240</v>
      </c>
      <c r="E229" s="64">
        <f>'Прилож №3 2016'!F717</f>
        <v>106</v>
      </c>
    </row>
    <row r="230" spans="1:5" ht="30">
      <c r="A230" s="120"/>
      <c r="B230" s="62" t="s">
        <v>161</v>
      </c>
      <c r="C230" s="58" t="s">
        <v>303</v>
      </c>
      <c r="D230" s="58"/>
      <c r="E230" s="64">
        <f>E231</f>
        <v>3900</v>
      </c>
    </row>
    <row r="231" spans="1:5" ht="105">
      <c r="A231" s="120"/>
      <c r="B231" s="62" t="s">
        <v>268</v>
      </c>
      <c r="C231" s="58" t="str">
        <f>C232</f>
        <v>03 1 03 00490</v>
      </c>
      <c r="D231" s="58"/>
      <c r="E231" s="64">
        <f>E232</f>
        <v>3900</v>
      </c>
    </row>
    <row r="232" spans="1:5" ht="15">
      <c r="A232" s="120"/>
      <c r="B232" s="55" t="s">
        <v>533</v>
      </c>
      <c r="C232" s="58" t="str">
        <f>C233</f>
        <v>03 1 03 00490</v>
      </c>
      <c r="D232" s="58">
        <v>300</v>
      </c>
      <c r="E232" s="64">
        <f>E233</f>
        <v>3900</v>
      </c>
    </row>
    <row r="233" spans="1:5" ht="30">
      <c r="A233" s="120"/>
      <c r="B233" s="22" t="s">
        <v>167</v>
      </c>
      <c r="C233" s="58" t="s">
        <v>305</v>
      </c>
      <c r="D233" s="58">
        <v>310</v>
      </c>
      <c r="E233" s="64">
        <f>'Прилож №3 2016'!F799</f>
        <v>3900</v>
      </c>
    </row>
    <row r="234" spans="1:5" ht="45.75">
      <c r="A234" s="120"/>
      <c r="B234" s="55" t="s">
        <v>20</v>
      </c>
      <c r="C234" s="58" t="s">
        <v>170</v>
      </c>
      <c r="D234" s="58"/>
      <c r="E234" s="64">
        <f>E235+E250</f>
        <v>4793.5</v>
      </c>
    </row>
    <row r="235" spans="1:5" ht="60">
      <c r="A235" s="120"/>
      <c r="B235" s="55" t="s">
        <v>177</v>
      </c>
      <c r="C235" s="58" t="s">
        <v>171</v>
      </c>
      <c r="D235" s="58"/>
      <c r="E235" s="64">
        <f>E236+E241+E247</f>
        <v>4242.2</v>
      </c>
    </row>
    <row r="236" spans="1:5" ht="30">
      <c r="A236" s="120"/>
      <c r="B236" s="55" t="s">
        <v>162</v>
      </c>
      <c r="C236" s="58" t="str">
        <f>C239</f>
        <v>03 2 01 00500</v>
      </c>
      <c r="D236" s="58"/>
      <c r="E236" s="64">
        <f>E237+E239</f>
        <v>3963.6</v>
      </c>
    </row>
    <row r="237" spans="1:5" ht="30">
      <c r="A237" s="120"/>
      <c r="B237" s="53" t="s">
        <v>506</v>
      </c>
      <c r="C237" s="58" t="str">
        <f>C238</f>
        <v>03 2 01 00500</v>
      </c>
      <c r="D237" s="58">
        <v>200</v>
      </c>
      <c r="E237" s="64">
        <f>E238</f>
        <v>3963.6</v>
      </c>
    </row>
    <row r="238" spans="1:5" ht="30">
      <c r="A238" s="120"/>
      <c r="B238" s="22" t="s">
        <v>505</v>
      </c>
      <c r="C238" s="58" t="str">
        <f>C239</f>
        <v>03 2 01 00500</v>
      </c>
      <c r="D238" s="58">
        <v>240</v>
      </c>
      <c r="E238" s="64">
        <f>'Прилож №3 2016'!F537</f>
        <v>3963.6</v>
      </c>
    </row>
    <row r="239" spans="1:5" ht="30">
      <c r="A239" s="120"/>
      <c r="B239" s="62" t="s">
        <v>510</v>
      </c>
      <c r="C239" s="58" t="str">
        <f>C240</f>
        <v>03 2 01 00500</v>
      </c>
      <c r="D239" s="58">
        <v>600</v>
      </c>
      <c r="E239" s="64">
        <f>E240</f>
        <v>0</v>
      </c>
    </row>
    <row r="240" spans="1:5" ht="15">
      <c r="A240" s="120"/>
      <c r="B240" s="62" t="s">
        <v>511</v>
      </c>
      <c r="C240" s="58" t="s">
        <v>563</v>
      </c>
      <c r="D240" s="58">
        <v>620</v>
      </c>
      <c r="E240" s="64">
        <f>'Прилож №3 2016'!F539</f>
        <v>0</v>
      </c>
    </row>
    <row r="241" spans="1:5" ht="30">
      <c r="A241" s="120"/>
      <c r="B241" s="55" t="s">
        <v>110</v>
      </c>
      <c r="C241" s="58" t="str">
        <f>C242</f>
        <v>03 2 01 00510</v>
      </c>
      <c r="D241" s="58"/>
      <c r="E241" s="64">
        <f>E242+E244</f>
        <v>85.9</v>
      </c>
    </row>
    <row r="242" spans="1:5" ht="30">
      <c r="A242" s="120"/>
      <c r="B242" s="53" t="s">
        <v>506</v>
      </c>
      <c r="C242" s="58" t="str">
        <f>C243</f>
        <v>03 2 01 00510</v>
      </c>
      <c r="D242" s="58">
        <v>200</v>
      </c>
      <c r="E242" s="64">
        <f>E243</f>
        <v>85.9</v>
      </c>
    </row>
    <row r="243" spans="1:5" ht="30">
      <c r="A243" s="120"/>
      <c r="B243" s="22" t="s">
        <v>505</v>
      </c>
      <c r="C243" s="58" t="str">
        <f>C244</f>
        <v>03 2 01 00510</v>
      </c>
      <c r="D243" s="58">
        <v>240</v>
      </c>
      <c r="E243" s="64">
        <f>'Прилож №3 2016'!F542</f>
        <v>85.9</v>
      </c>
    </row>
    <row r="244" spans="1:5" ht="30">
      <c r="A244" s="120"/>
      <c r="B244" s="62" t="s">
        <v>510</v>
      </c>
      <c r="C244" s="58" t="str">
        <f>C245</f>
        <v>03 2 01 00510</v>
      </c>
      <c r="D244" s="58">
        <v>600</v>
      </c>
      <c r="E244" s="64">
        <f>E246+E245</f>
        <v>0</v>
      </c>
    </row>
    <row r="245" spans="1:5" ht="15">
      <c r="A245" s="120"/>
      <c r="B245" s="62" t="s">
        <v>511</v>
      </c>
      <c r="C245" s="58" t="str">
        <f>C246</f>
        <v>03 2 01 00510</v>
      </c>
      <c r="D245" s="58">
        <v>610</v>
      </c>
      <c r="E245" s="64">
        <f>'Прилож №3 2016'!F544</f>
        <v>0</v>
      </c>
    </row>
    <row r="246" spans="1:5" ht="15">
      <c r="A246" s="120"/>
      <c r="B246" s="62" t="s">
        <v>511</v>
      </c>
      <c r="C246" s="58" t="s">
        <v>306</v>
      </c>
      <c r="D246" s="58">
        <v>620</v>
      </c>
      <c r="E246" s="64">
        <f>'Прилож №3 2016'!F545</f>
        <v>0</v>
      </c>
    </row>
    <row r="247" spans="1:5" ht="30">
      <c r="A247" s="120"/>
      <c r="B247" s="55" t="s">
        <v>163</v>
      </c>
      <c r="C247" s="58" t="str">
        <f>C248</f>
        <v>03 2 01 00520</v>
      </c>
      <c r="D247" s="58"/>
      <c r="E247" s="64">
        <f>E248</f>
        <v>192.7</v>
      </c>
    </row>
    <row r="248" spans="1:5" ht="30">
      <c r="A248" s="120"/>
      <c r="B248" s="53" t="s">
        <v>506</v>
      </c>
      <c r="C248" s="58" t="str">
        <f>C249</f>
        <v>03 2 01 00520</v>
      </c>
      <c r="D248" s="58">
        <v>200</v>
      </c>
      <c r="E248" s="64">
        <f>E249</f>
        <v>192.7</v>
      </c>
    </row>
    <row r="249" spans="1:5" ht="30">
      <c r="A249" s="120"/>
      <c r="B249" s="22" t="s">
        <v>505</v>
      </c>
      <c r="C249" s="58" t="s">
        <v>307</v>
      </c>
      <c r="D249" s="58">
        <v>240</v>
      </c>
      <c r="E249" s="64">
        <f>'Прилож №3 2016'!F548</f>
        <v>192.7</v>
      </c>
    </row>
    <row r="250" spans="1:5" ht="60">
      <c r="A250" s="120"/>
      <c r="B250" s="22" t="s">
        <v>565</v>
      </c>
      <c r="C250" s="58" t="s">
        <v>564</v>
      </c>
      <c r="D250" s="58"/>
      <c r="E250" s="64">
        <f>E251</f>
        <v>551.3</v>
      </c>
    </row>
    <row r="251" spans="1:5" ht="15">
      <c r="A251" s="120"/>
      <c r="B251" s="22" t="s">
        <v>164</v>
      </c>
      <c r="C251" s="58" t="str">
        <f>C252</f>
        <v>03 2 02 00540</v>
      </c>
      <c r="D251" s="58"/>
      <c r="E251" s="64">
        <f>E252</f>
        <v>551.3</v>
      </c>
    </row>
    <row r="252" spans="1:5" ht="30">
      <c r="A252" s="120"/>
      <c r="B252" s="22" t="s">
        <v>506</v>
      </c>
      <c r="C252" s="58" t="str">
        <f>C253</f>
        <v>03 2 02 00540</v>
      </c>
      <c r="D252" s="58">
        <v>200</v>
      </c>
      <c r="E252" s="64">
        <f>E253</f>
        <v>551.3</v>
      </c>
    </row>
    <row r="253" spans="1:5" ht="30">
      <c r="A253" s="120"/>
      <c r="B253" s="22" t="s">
        <v>505</v>
      </c>
      <c r="C253" s="58" t="s">
        <v>308</v>
      </c>
      <c r="D253" s="58">
        <v>240</v>
      </c>
      <c r="E253" s="64">
        <f>'Прилож №3 2016'!F552</f>
        <v>551.3</v>
      </c>
    </row>
    <row r="254" spans="1:5" ht="15">
      <c r="A254" s="120"/>
      <c r="B254" s="22" t="s">
        <v>21</v>
      </c>
      <c r="C254" s="58" t="s">
        <v>185</v>
      </c>
      <c r="D254" s="58"/>
      <c r="E254" s="64">
        <f>E255+E263</f>
        <v>1417.5</v>
      </c>
    </row>
    <row r="255" spans="1:5" ht="60">
      <c r="A255" s="120"/>
      <c r="B255" s="22" t="s">
        <v>278</v>
      </c>
      <c r="C255" s="58" t="s">
        <v>279</v>
      </c>
      <c r="D255" s="58"/>
      <c r="E255" s="64">
        <f>E256</f>
        <v>1260</v>
      </c>
    </row>
    <row r="256" spans="1:5" ht="45">
      <c r="A256" s="120"/>
      <c r="B256" s="22" t="s">
        <v>23</v>
      </c>
      <c r="C256" s="58" t="s">
        <v>309</v>
      </c>
      <c r="D256" s="58"/>
      <c r="E256" s="64">
        <f>E257+E260</f>
        <v>1260</v>
      </c>
    </row>
    <row r="257" spans="1:5" ht="90">
      <c r="A257" s="120"/>
      <c r="B257" s="22" t="s">
        <v>418</v>
      </c>
      <c r="C257" s="58" t="str">
        <f>C258</f>
        <v>03 3 02 00551</v>
      </c>
      <c r="D257" s="58"/>
      <c r="E257" s="64">
        <f>E258</f>
        <v>1155</v>
      </c>
    </row>
    <row r="258" spans="1:5" ht="30">
      <c r="A258" s="120"/>
      <c r="B258" s="22" t="s">
        <v>506</v>
      </c>
      <c r="C258" s="58" t="str">
        <f>C259</f>
        <v>03 3 02 00551</v>
      </c>
      <c r="D258" s="58">
        <v>200</v>
      </c>
      <c r="E258" s="64">
        <f>E259</f>
        <v>1155</v>
      </c>
    </row>
    <row r="259" spans="1:5" ht="30">
      <c r="A259" s="120"/>
      <c r="B259" s="22" t="s">
        <v>505</v>
      </c>
      <c r="C259" s="58" t="s">
        <v>310</v>
      </c>
      <c r="D259" s="58">
        <v>240</v>
      </c>
      <c r="E259" s="64">
        <f>'Прилож №3 2016'!F244</f>
        <v>1155</v>
      </c>
    </row>
    <row r="260" spans="1:5" ht="45">
      <c r="A260" s="120"/>
      <c r="B260" s="22" t="s">
        <v>24</v>
      </c>
      <c r="C260" s="58" t="str">
        <f>C261</f>
        <v>03 3 02 00552</v>
      </c>
      <c r="D260" s="58"/>
      <c r="E260" s="64">
        <f>E261</f>
        <v>105</v>
      </c>
    </row>
    <row r="261" spans="1:5" ht="30">
      <c r="A261" s="120"/>
      <c r="B261" s="22" t="s">
        <v>506</v>
      </c>
      <c r="C261" s="58" t="str">
        <f>C262</f>
        <v>03 3 02 00552</v>
      </c>
      <c r="D261" s="58">
        <v>200</v>
      </c>
      <c r="E261" s="64">
        <f>E262</f>
        <v>105</v>
      </c>
    </row>
    <row r="262" spans="1:5" ht="30">
      <c r="A262" s="120"/>
      <c r="B262" s="22" t="s">
        <v>505</v>
      </c>
      <c r="C262" s="58" t="s">
        <v>311</v>
      </c>
      <c r="D262" s="58">
        <v>240</v>
      </c>
      <c r="E262" s="64">
        <f>'Прилож №3 2016'!F247</f>
        <v>105</v>
      </c>
    </row>
    <row r="263" spans="1:5" ht="60">
      <c r="A263" s="120"/>
      <c r="B263" s="22" t="s">
        <v>25</v>
      </c>
      <c r="C263" s="58" t="s">
        <v>280</v>
      </c>
      <c r="D263" s="58"/>
      <c r="E263" s="64">
        <f>E264+E267+E270</f>
        <v>157.5</v>
      </c>
    </row>
    <row r="264" spans="1:5" ht="60">
      <c r="A264" s="120"/>
      <c r="B264" s="22" t="s">
        <v>269</v>
      </c>
      <c r="C264" s="58" t="str">
        <f>C265</f>
        <v>03 3 03 00561</v>
      </c>
      <c r="D264" s="58"/>
      <c r="E264" s="64">
        <f>E265</f>
        <v>52.5</v>
      </c>
    </row>
    <row r="265" spans="1:5" ht="30">
      <c r="A265" s="120"/>
      <c r="B265" s="22" t="s">
        <v>506</v>
      </c>
      <c r="C265" s="58" t="str">
        <f>C266</f>
        <v>03 3 03 00561</v>
      </c>
      <c r="D265" s="58">
        <v>200</v>
      </c>
      <c r="E265" s="64">
        <f>E266</f>
        <v>52.5</v>
      </c>
    </row>
    <row r="266" spans="1:5" ht="30">
      <c r="A266" s="120"/>
      <c r="B266" s="22" t="s">
        <v>505</v>
      </c>
      <c r="C266" s="58" t="s">
        <v>312</v>
      </c>
      <c r="D266" s="58">
        <v>240</v>
      </c>
      <c r="E266" s="64">
        <f>'Прилож №3 2016'!F842</f>
        <v>52.5</v>
      </c>
    </row>
    <row r="267" spans="1:5" ht="45">
      <c r="A267" s="120"/>
      <c r="B267" s="22" t="s">
        <v>281</v>
      </c>
      <c r="C267" s="58" t="str">
        <f>C268</f>
        <v>03 3 03 00562</v>
      </c>
      <c r="D267" s="58"/>
      <c r="E267" s="64">
        <f>E268</f>
        <v>52.5</v>
      </c>
    </row>
    <row r="268" spans="1:5" ht="30">
      <c r="A268" s="120"/>
      <c r="B268" s="22" t="s">
        <v>506</v>
      </c>
      <c r="C268" s="58" t="str">
        <f>C269</f>
        <v>03 3 03 00562</v>
      </c>
      <c r="D268" s="58">
        <v>200</v>
      </c>
      <c r="E268" s="64">
        <f>E269</f>
        <v>52.5</v>
      </c>
    </row>
    <row r="269" spans="1:5" ht="30">
      <c r="A269" s="120"/>
      <c r="B269" s="22" t="s">
        <v>505</v>
      </c>
      <c r="C269" s="58" t="s">
        <v>313</v>
      </c>
      <c r="D269" s="58">
        <v>240</v>
      </c>
      <c r="E269" s="64">
        <f>'Прилож №3 2016'!F845</f>
        <v>52.5</v>
      </c>
    </row>
    <row r="270" spans="1:5" ht="45">
      <c r="A270" s="120"/>
      <c r="B270" s="22" t="s">
        <v>471</v>
      </c>
      <c r="C270" s="58" t="str">
        <f>C271</f>
        <v>03 3 03 00563</v>
      </c>
      <c r="D270" s="58"/>
      <c r="E270" s="64">
        <f>E271</f>
        <v>52.5</v>
      </c>
    </row>
    <row r="271" spans="1:5" ht="30">
      <c r="A271" s="120"/>
      <c r="B271" s="62" t="s">
        <v>510</v>
      </c>
      <c r="C271" s="58" t="str">
        <f>C272</f>
        <v>03 3 03 00563</v>
      </c>
      <c r="D271" s="58">
        <v>600</v>
      </c>
      <c r="E271" s="64">
        <f>E272</f>
        <v>52.5</v>
      </c>
    </row>
    <row r="272" spans="1:5" ht="15">
      <c r="A272" s="120"/>
      <c r="B272" s="62" t="s">
        <v>512</v>
      </c>
      <c r="C272" s="58" t="s">
        <v>314</v>
      </c>
      <c r="D272" s="58">
        <v>620</v>
      </c>
      <c r="E272" s="64">
        <f>'Прилож №3 2016'!F853</f>
        <v>52.5</v>
      </c>
    </row>
    <row r="273" spans="1:5" ht="47.25">
      <c r="A273" s="115" t="s">
        <v>339</v>
      </c>
      <c r="B273" s="70" t="s">
        <v>114</v>
      </c>
      <c r="C273" s="79" t="s">
        <v>645</v>
      </c>
      <c r="D273" s="58"/>
      <c r="E273" s="71">
        <f>E274+E299+E317</f>
        <v>71435</v>
      </c>
    </row>
    <row r="274" spans="1:5" ht="45">
      <c r="A274" s="120"/>
      <c r="B274" s="22" t="s">
        <v>397</v>
      </c>
      <c r="C274" s="58" t="s">
        <v>677</v>
      </c>
      <c r="D274" s="58"/>
      <c r="E274" s="64">
        <f>E275+E282+E286</f>
        <v>63599.9</v>
      </c>
    </row>
    <row r="275" spans="1:5" ht="30">
      <c r="A275" s="120"/>
      <c r="B275" s="22" t="s">
        <v>342</v>
      </c>
      <c r="C275" s="58" t="s">
        <v>646</v>
      </c>
      <c r="D275" s="58"/>
      <c r="E275" s="64">
        <f>E276+E279</f>
        <v>56793</v>
      </c>
    </row>
    <row r="276" spans="1:5" ht="30">
      <c r="A276" s="120"/>
      <c r="B276" s="22" t="s">
        <v>616</v>
      </c>
      <c r="C276" s="58" t="str">
        <f>C277</f>
        <v>04 1 01 0В590</v>
      </c>
      <c r="D276" s="58"/>
      <c r="E276" s="64">
        <f>E277</f>
        <v>40840.3</v>
      </c>
    </row>
    <row r="277" spans="1:5" ht="30">
      <c r="A277" s="120"/>
      <c r="B277" s="62" t="s">
        <v>510</v>
      </c>
      <c r="C277" s="58" t="str">
        <f>C278</f>
        <v>04 1 01 0В590</v>
      </c>
      <c r="D277" s="58">
        <v>600</v>
      </c>
      <c r="E277" s="64">
        <f>E278</f>
        <v>40840.3</v>
      </c>
    </row>
    <row r="278" spans="1:5" ht="15">
      <c r="A278" s="120"/>
      <c r="B278" s="62" t="s">
        <v>512</v>
      </c>
      <c r="C278" s="58" t="s">
        <v>647</v>
      </c>
      <c r="D278" s="58">
        <v>620</v>
      </c>
      <c r="E278" s="64">
        <f>'Прилож №3 2016'!F859</f>
        <v>40840.3</v>
      </c>
    </row>
    <row r="279" spans="1:5" ht="30">
      <c r="A279" s="120"/>
      <c r="B279" s="87" t="s">
        <v>5</v>
      </c>
      <c r="C279" s="58" t="str">
        <f>C280</f>
        <v>04 1 01 0Л590</v>
      </c>
      <c r="D279" s="58"/>
      <c r="E279" s="64">
        <f>E280</f>
        <v>15952.7</v>
      </c>
    </row>
    <row r="280" spans="1:5" ht="30">
      <c r="A280" s="120"/>
      <c r="B280" s="87" t="s">
        <v>510</v>
      </c>
      <c r="C280" s="58" t="str">
        <f>C281</f>
        <v>04 1 01 0Л590</v>
      </c>
      <c r="D280" s="58">
        <v>600</v>
      </c>
      <c r="E280" s="64">
        <f>E281</f>
        <v>15952.7</v>
      </c>
    </row>
    <row r="281" spans="1:5" ht="15">
      <c r="A281" s="120"/>
      <c r="B281" s="87" t="s">
        <v>511</v>
      </c>
      <c r="C281" s="58" t="s">
        <v>735</v>
      </c>
      <c r="D281" s="58">
        <v>610</v>
      </c>
      <c r="E281" s="64">
        <f>'Прилож №3 2016'!F862</f>
        <v>15952.7</v>
      </c>
    </row>
    <row r="282" spans="1:5" ht="45">
      <c r="A282" s="120"/>
      <c r="B282" s="62" t="s">
        <v>344</v>
      </c>
      <c r="C282" s="58" t="s">
        <v>648</v>
      </c>
      <c r="D282" s="58"/>
      <c r="E282" s="64">
        <f>E283</f>
        <v>4165.9</v>
      </c>
    </row>
    <row r="283" spans="1:5" ht="30">
      <c r="A283" s="120"/>
      <c r="B283" s="22" t="s">
        <v>16</v>
      </c>
      <c r="C283" s="58" t="str">
        <f>C284</f>
        <v>04 1 02 09590</v>
      </c>
      <c r="D283" s="58"/>
      <c r="E283" s="64">
        <f>E284</f>
        <v>4165.9</v>
      </c>
    </row>
    <row r="284" spans="1:5" ht="30">
      <c r="A284" s="120"/>
      <c r="B284" s="62" t="s">
        <v>510</v>
      </c>
      <c r="C284" s="58" t="str">
        <f>C285</f>
        <v>04 1 02 09590</v>
      </c>
      <c r="D284" s="58">
        <v>600</v>
      </c>
      <c r="E284" s="64">
        <f>E285</f>
        <v>4165.9</v>
      </c>
    </row>
    <row r="285" spans="1:5" ht="15">
      <c r="A285" s="120"/>
      <c r="B285" s="62" t="s">
        <v>511</v>
      </c>
      <c r="C285" s="58" t="s">
        <v>649</v>
      </c>
      <c r="D285" s="58">
        <v>610</v>
      </c>
      <c r="E285" s="64">
        <f>'Прилож №3 2016'!F530</f>
        <v>4165.9</v>
      </c>
    </row>
    <row r="286" spans="1:5" ht="90">
      <c r="A286" s="120"/>
      <c r="B286" s="22" t="s">
        <v>431</v>
      </c>
      <c r="C286" s="58" t="s">
        <v>329</v>
      </c>
      <c r="D286" s="58"/>
      <c r="E286" s="64">
        <f>E287+E290+E293+E296</f>
        <v>2641</v>
      </c>
    </row>
    <row r="287" spans="1:5" ht="30">
      <c r="A287" s="120"/>
      <c r="B287" s="62" t="s">
        <v>346</v>
      </c>
      <c r="C287" s="58" t="str">
        <f>C288</f>
        <v>04 1 03 00610</v>
      </c>
      <c r="D287" s="58"/>
      <c r="E287" s="64">
        <f>E288</f>
        <v>892.5</v>
      </c>
    </row>
    <row r="288" spans="1:5" ht="30">
      <c r="A288" s="120"/>
      <c r="B288" s="22" t="s">
        <v>506</v>
      </c>
      <c r="C288" s="58" t="str">
        <f>C289</f>
        <v>04 1 03 00610</v>
      </c>
      <c r="D288" s="58">
        <v>200</v>
      </c>
      <c r="E288" s="64">
        <f>E289</f>
        <v>892.5</v>
      </c>
    </row>
    <row r="289" spans="1:5" ht="30">
      <c r="A289" s="120"/>
      <c r="B289" s="22" t="s">
        <v>505</v>
      </c>
      <c r="C289" s="58" t="s">
        <v>328</v>
      </c>
      <c r="D289" s="58">
        <v>240</v>
      </c>
      <c r="E289" s="64">
        <f>'Прилож №3 2016'!F866</f>
        <v>892.5</v>
      </c>
    </row>
    <row r="290" spans="1:5" ht="15">
      <c r="A290" s="120"/>
      <c r="B290" s="62" t="s">
        <v>347</v>
      </c>
      <c r="C290" s="58" t="str">
        <f>C291</f>
        <v>04 1 03 00620</v>
      </c>
      <c r="D290" s="58"/>
      <c r="E290" s="64">
        <f>E291</f>
        <v>343.6</v>
      </c>
    </row>
    <row r="291" spans="1:5" ht="30">
      <c r="A291" s="120"/>
      <c r="B291" s="22" t="s">
        <v>506</v>
      </c>
      <c r="C291" s="58" t="str">
        <f>C292</f>
        <v>04 1 03 00620</v>
      </c>
      <c r="D291" s="58">
        <v>200</v>
      </c>
      <c r="E291" s="64">
        <f>E292</f>
        <v>343.6</v>
      </c>
    </row>
    <row r="292" spans="1:5" ht="30">
      <c r="A292" s="120"/>
      <c r="B292" s="22" t="s">
        <v>505</v>
      </c>
      <c r="C292" s="58" t="s">
        <v>330</v>
      </c>
      <c r="D292" s="58">
        <v>240</v>
      </c>
      <c r="E292" s="64">
        <f>'Прилож №3 2016'!F876</f>
        <v>343.6</v>
      </c>
    </row>
    <row r="293" spans="1:5" ht="15">
      <c r="A293" s="120"/>
      <c r="B293" s="22" t="s">
        <v>537</v>
      </c>
      <c r="C293" s="58" t="str">
        <f>C294</f>
        <v>04 1 03 00630</v>
      </c>
      <c r="D293" s="58"/>
      <c r="E293" s="64">
        <f>E294</f>
        <v>44.9</v>
      </c>
    </row>
    <row r="294" spans="1:5" ht="30">
      <c r="A294" s="120"/>
      <c r="B294" s="62" t="s">
        <v>510</v>
      </c>
      <c r="C294" s="58" t="str">
        <f>C295</f>
        <v>04 1 03 00630</v>
      </c>
      <c r="D294" s="58">
        <v>600</v>
      </c>
      <c r="E294" s="64">
        <f>E295</f>
        <v>44.9</v>
      </c>
    </row>
    <row r="295" spans="1:5" ht="15">
      <c r="A295" s="120"/>
      <c r="B295" s="62" t="s">
        <v>512</v>
      </c>
      <c r="C295" s="58" t="s">
        <v>331</v>
      </c>
      <c r="D295" s="58">
        <v>620</v>
      </c>
      <c r="E295" s="64">
        <f>'Прилож №3 2016'!F869</f>
        <v>44.9</v>
      </c>
    </row>
    <row r="296" spans="1:5" ht="45">
      <c r="A296" s="120"/>
      <c r="B296" s="22" t="s">
        <v>332</v>
      </c>
      <c r="C296" s="58" t="s">
        <v>582</v>
      </c>
      <c r="D296" s="58"/>
      <c r="E296" s="64">
        <f>E297</f>
        <v>1360</v>
      </c>
    </row>
    <row r="297" spans="1:5" ht="45">
      <c r="A297" s="120"/>
      <c r="B297" s="22" t="s">
        <v>536</v>
      </c>
      <c r="C297" s="58" t="str">
        <f>C298</f>
        <v>04 1 03 04020</v>
      </c>
      <c r="D297" s="58">
        <v>400</v>
      </c>
      <c r="E297" s="64">
        <f>E298</f>
        <v>1360</v>
      </c>
    </row>
    <row r="298" spans="1:5" ht="30">
      <c r="A298" s="120"/>
      <c r="B298" s="62" t="s">
        <v>450</v>
      </c>
      <c r="C298" s="58" t="s">
        <v>582</v>
      </c>
      <c r="D298" s="58">
        <v>410</v>
      </c>
      <c r="E298" s="64">
        <f>'Прилож №3 2016'!F879</f>
        <v>1360</v>
      </c>
    </row>
    <row r="299" spans="1:5" ht="30">
      <c r="A299" s="120"/>
      <c r="B299" s="62" t="s">
        <v>319</v>
      </c>
      <c r="C299" s="58" t="s">
        <v>320</v>
      </c>
      <c r="D299" s="58"/>
      <c r="E299" s="64">
        <f>E300+E304</f>
        <v>7435.1</v>
      </c>
    </row>
    <row r="300" spans="1:5" ht="30">
      <c r="A300" s="120"/>
      <c r="B300" s="22" t="s">
        <v>360</v>
      </c>
      <c r="C300" s="58" t="s">
        <v>321</v>
      </c>
      <c r="D300" s="58"/>
      <c r="E300" s="64">
        <f>E301</f>
        <v>6162.3</v>
      </c>
    </row>
    <row r="301" spans="1:5" ht="30">
      <c r="A301" s="120"/>
      <c r="B301" s="22" t="s">
        <v>9</v>
      </c>
      <c r="C301" s="58" t="str">
        <f>C302</f>
        <v>04 2 01 0Г590</v>
      </c>
      <c r="D301" s="58"/>
      <c r="E301" s="64">
        <f>E302</f>
        <v>6162.3</v>
      </c>
    </row>
    <row r="302" spans="1:5" ht="30">
      <c r="A302" s="120"/>
      <c r="B302" s="62" t="s">
        <v>510</v>
      </c>
      <c r="C302" s="58" t="str">
        <f>C303</f>
        <v>04 2 01 0Г590</v>
      </c>
      <c r="D302" s="58">
        <v>600</v>
      </c>
      <c r="E302" s="64">
        <f>E303</f>
        <v>6162.3</v>
      </c>
    </row>
    <row r="303" spans="1:5" ht="15">
      <c r="A303" s="120"/>
      <c r="B303" s="62" t="s">
        <v>511</v>
      </c>
      <c r="C303" s="58" t="s">
        <v>322</v>
      </c>
      <c r="D303" s="58">
        <v>610</v>
      </c>
      <c r="E303" s="64">
        <f>'Прилож №3 2016'!F558</f>
        <v>6162.3</v>
      </c>
    </row>
    <row r="304" spans="1:5" ht="90">
      <c r="A304" s="120"/>
      <c r="B304" s="22" t="s">
        <v>433</v>
      </c>
      <c r="C304" s="58" t="s">
        <v>323</v>
      </c>
      <c r="D304" s="58"/>
      <c r="E304" s="64">
        <f>E305+E308+E311+E314</f>
        <v>1272.8</v>
      </c>
    </row>
    <row r="305" spans="1:5" ht="30">
      <c r="A305" s="120"/>
      <c r="B305" s="62" t="s">
        <v>484</v>
      </c>
      <c r="C305" s="58" t="str">
        <f>C306</f>
        <v>04 2 02 00670</v>
      </c>
      <c r="D305" s="58"/>
      <c r="E305" s="64">
        <f>E306</f>
        <v>141.6</v>
      </c>
    </row>
    <row r="306" spans="1:5" ht="30">
      <c r="A306" s="120"/>
      <c r="B306" s="62" t="s">
        <v>510</v>
      </c>
      <c r="C306" s="58" t="str">
        <f>C307</f>
        <v>04 2 02 00670</v>
      </c>
      <c r="D306" s="58">
        <v>600</v>
      </c>
      <c r="E306" s="64">
        <f>E307</f>
        <v>141.6</v>
      </c>
    </row>
    <row r="307" spans="1:5" ht="15">
      <c r="A307" s="120"/>
      <c r="B307" s="62" t="s">
        <v>511</v>
      </c>
      <c r="C307" s="58" t="s">
        <v>584</v>
      </c>
      <c r="D307" s="58">
        <v>610</v>
      </c>
      <c r="E307" s="64">
        <f>'Прилож №3 2016'!F562</f>
        <v>141.6</v>
      </c>
    </row>
    <row r="308" spans="1:5" ht="15">
      <c r="A308" s="120"/>
      <c r="B308" s="22" t="s">
        <v>30</v>
      </c>
      <c r="C308" s="58" t="str">
        <f>C309</f>
        <v>04 2 02 00680</v>
      </c>
      <c r="D308" s="58"/>
      <c r="E308" s="64">
        <f>E309</f>
        <v>197.4</v>
      </c>
    </row>
    <row r="309" spans="1:5" ht="30">
      <c r="A309" s="120"/>
      <c r="B309" s="62" t="s">
        <v>510</v>
      </c>
      <c r="C309" s="58" t="str">
        <f>C310</f>
        <v>04 2 02 00680</v>
      </c>
      <c r="D309" s="58">
        <v>600</v>
      </c>
      <c r="E309" s="64">
        <f>E310</f>
        <v>197.4</v>
      </c>
    </row>
    <row r="310" spans="1:5" ht="15">
      <c r="A310" s="120"/>
      <c r="B310" s="62" t="s">
        <v>511</v>
      </c>
      <c r="C310" s="58" t="s">
        <v>324</v>
      </c>
      <c r="D310" s="58">
        <v>610</v>
      </c>
      <c r="E310" s="64">
        <f>'Прилож №3 2016'!F565</f>
        <v>197.4</v>
      </c>
    </row>
    <row r="311" spans="1:5" ht="60">
      <c r="A311" s="120"/>
      <c r="B311" s="22" t="s">
        <v>31</v>
      </c>
      <c r="C311" s="58" t="str">
        <f>C312</f>
        <v>04 2 02 00690</v>
      </c>
      <c r="D311" s="58"/>
      <c r="E311" s="64">
        <f>E312</f>
        <v>333</v>
      </c>
    </row>
    <row r="312" spans="1:5" ht="30">
      <c r="A312" s="120"/>
      <c r="B312" s="62" t="s">
        <v>510</v>
      </c>
      <c r="C312" s="58" t="str">
        <f>C313</f>
        <v>04 2 02 00690</v>
      </c>
      <c r="D312" s="58">
        <v>600</v>
      </c>
      <c r="E312" s="64">
        <f>E313</f>
        <v>333</v>
      </c>
    </row>
    <row r="313" spans="1:5" ht="15">
      <c r="A313" s="120"/>
      <c r="B313" s="62" t="s">
        <v>511</v>
      </c>
      <c r="C313" s="58" t="s">
        <v>325</v>
      </c>
      <c r="D313" s="58">
        <v>610</v>
      </c>
      <c r="E313" s="64">
        <f>'Прилож №3 2016'!F568</f>
        <v>333</v>
      </c>
    </row>
    <row r="314" spans="1:5" ht="30">
      <c r="A314" s="120"/>
      <c r="B314" s="22" t="s">
        <v>454</v>
      </c>
      <c r="C314" s="58" t="str">
        <f>C315</f>
        <v>04 2 02 00700</v>
      </c>
      <c r="D314" s="58"/>
      <c r="E314" s="64">
        <f>E316</f>
        <v>600.8</v>
      </c>
    </row>
    <row r="315" spans="1:5" ht="30">
      <c r="A315" s="120"/>
      <c r="B315" s="62" t="s">
        <v>510</v>
      </c>
      <c r="C315" s="58" t="str">
        <f>C316</f>
        <v>04 2 02 00700</v>
      </c>
      <c r="D315" s="58">
        <v>600</v>
      </c>
      <c r="E315" s="64">
        <f>E316</f>
        <v>600.8</v>
      </c>
    </row>
    <row r="316" spans="1:5" ht="15">
      <c r="A316" s="120"/>
      <c r="B316" s="62" t="s">
        <v>511</v>
      </c>
      <c r="C316" s="58" t="s">
        <v>326</v>
      </c>
      <c r="D316" s="58">
        <v>610</v>
      </c>
      <c r="E316" s="64">
        <f>'Прилож №3 2016'!F571</f>
        <v>600.8</v>
      </c>
    </row>
    <row r="317" spans="1:5" ht="30">
      <c r="A317" s="120"/>
      <c r="B317" s="22" t="s">
        <v>434</v>
      </c>
      <c r="C317" s="58" t="s">
        <v>327</v>
      </c>
      <c r="D317" s="58"/>
      <c r="E317" s="64">
        <f>E318</f>
        <v>400</v>
      </c>
    </row>
    <row r="318" spans="1:5" ht="60">
      <c r="A318" s="120"/>
      <c r="B318" s="22" t="s">
        <v>435</v>
      </c>
      <c r="C318" s="58" t="s">
        <v>586</v>
      </c>
      <c r="D318" s="58"/>
      <c r="E318" s="64">
        <f>E320</f>
        <v>400</v>
      </c>
    </row>
    <row r="319" spans="1:5" ht="60">
      <c r="A319" s="120"/>
      <c r="B319" s="22" t="s">
        <v>435</v>
      </c>
      <c r="C319" s="58" t="str">
        <f>C320</f>
        <v>04 4 01 00710</v>
      </c>
      <c r="D319" s="58"/>
      <c r="E319" s="64">
        <f>E320</f>
        <v>400</v>
      </c>
    </row>
    <row r="320" spans="1:5" ht="30">
      <c r="A320" s="120"/>
      <c r="B320" s="22" t="s">
        <v>506</v>
      </c>
      <c r="C320" s="58" t="str">
        <f>C321</f>
        <v>04 4 01 00710</v>
      </c>
      <c r="D320" s="58">
        <v>200</v>
      </c>
      <c r="E320" s="64">
        <f>E321</f>
        <v>400</v>
      </c>
    </row>
    <row r="321" spans="1:5" ht="30">
      <c r="A321" s="120"/>
      <c r="B321" s="22" t="s">
        <v>505</v>
      </c>
      <c r="C321" s="58" t="s">
        <v>585</v>
      </c>
      <c r="D321" s="58">
        <v>240</v>
      </c>
      <c r="E321" s="64">
        <f>'Прилож №3 2016'!F761</f>
        <v>400</v>
      </c>
    </row>
    <row r="322" spans="1:5" ht="63">
      <c r="A322" s="115" t="s">
        <v>340</v>
      </c>
      <c r="B322" s="70" t="s">
        <v>115</v>
      </c>
      <c r="C322" s="79" t="s">
        <v>678</v>
      </c>
      <c r="D322" s="79"/>
      <c r="E322" s="69">
        <f>E323+E330</f>
        <v>2910</v>
      </c>
    </row>
    <row r="323" spans="1:5" ht="15">
      <c r="A323" s="120"/>
      <c r="B323" s="55" t="s">
        <v>80</v>
      </c>
      <c r="C323" s="58" t="s">
        <v>316</v>
      </c>
      <c r="D323" s="58"/>
      <c r="E323" s="64">
        <f>E324+E327</f>
        <v>2425</v>
      </c>
    </row>
    <row r="324" spans="1:5" ht="30">
      <c r="A324" s="120"/>
      <c r="B324" s="55" t="s">
        <v>81</v>
      </c>
      <c r="C324" s="58" t="str">
        <f>C325</f>
        <v>05 0 01 00720</v>
      </c>
      <c r="D324" s="58"/>
      <c r="E324" s="64">
        <f>E325</f>
        <v>220</v>
      </c>
    </row>
    <row r="325" spans="1:5" ht="30">
      <c r="A325" s="120"/>
      <c r="B325" s="22" t="s">
        <v>506</v>
      </c>
      <c r="C325" s="58" t="str">
        <f>C326</f>
        <v>05 0 01 00720</v>
      </c>
      <c r="D325" s="58">
        <v>200</v>
      </c>
      <c r="E325" s="64">
        <f>E326</f>
        <v>220</v>
      </c>
    </row>
    <row r="326" spans="1:5" ht="30">
      <c r="A326" s="120"/>
      <c r="B326" s="22" t="s">
        <v>507</v>
      </c>
      <c r="C326" s="58" t="s">
        <v>587</v>
      </c>
      <c r="D326" s="58">
        <v>240</v>
      </c>
      <c r="E326" s="64">
        <f>'Прилож №3 2016'!F438</f>
        <v>220</v>
      </c>
    </row>
    <row r="327" spans="1:5" ht="30">
      <c r="A327" s="120"/>
      <c r="B327" s="22" t="s">
        <v>318</v>
      </c>
      <c r="C327" s="58" t="str">
        <f>C328</f>
        <v>05 0 01 00740</v>
      </c>
      <c r="D327" s="58"/>
      <c r="E327" s="64">
        <f>E328</f>
        <v>2205</v>
      </c>
    </row>
    <row r="328" spans="1:5" ht="15">
      <c r="A328" s="120"/>
      <c r="B328" s="22" t="s">
        <v>508</v>
      </c>
      <c r="C328" s="58" t="str">
        <f>C329</f>
        <v>05 0 01 00740</v>
      </c>
      <c r="D328" s="58">
        <v>800</v>
      </c>
      <c r="E328" s="64">
        <f>E329</f>
        <v>2205</v>
      </c>
    </row>
    <row r="329" spans="1:5" ht="45">
      <c r="A329" s="120"/>
      <c r="B329" s="22" t="s">
        <v>483</v>
      </c>
      <c r="C329" s="58" t="s">
        <v>317</v>
      </c>
      <c r="D329" s="58">
        <v>810</v>
      </c>
      <c r="E329" s="64">
        <f>'Прилож №3 2016'!F441</f>
        <v>2205</v>
      </c>
    </row>
    <row r="330" spans="1:5" ht="15">
      <c r="A330" s="120"/>
      <c r="B330" s="22" t="s">
        <v>82</v>
      </c>
      <c r="C330" s="58" t="s">
        <v>650</v>
      </c>
      <c r="D330" s="58"/>
      <c r="E330" s="64">
        <f>E331</f>
        <v>485</v>
      </c>
    </row>
    <row r="331" spans="1:5" ht="15">
      <c r="A331" s="120"/>
      <c r="B331" s="22" t="s">
        <v>460</v>
      </c>
      <c r="C331" s="58" t="str">
        <f>C332</f>
        <v>05 0 02 00750</v>
      </c>
      <c r="D331" s="58"/>
      <c r="E331" s="64">
        <f>E332</f>
        <v>485</v>
      </c>
    </row>
    <row r="332" spans="1:5" ht="30">
      <c r="A332" s="120"/>
      <c r="B332" s="62" t="s">
        <v>510</v>
      </c>
      <c r="C332" s="58" t="str">
        <f>C333</f>
        <v>05 0 02 00750</v>
      </c>
      <c r="D332" s="58">
        <v>600</v>
      </c>
      <c r="E332" s="64">
        <f>E333</f>
        <v>485</v>
      </c>
    </row>
    <row r="333" spans="1:5" ht="15">
      <c r="A333" s="120"/>
      <c r="B333" s="62" t="s">
        <v>511</v>
      </c>
      <c r="C333" s="58" t="s">
        <v>588</v>
      </c>
      <c r="D333" s="58">
        <v>610</v>
      </c>
      <c r="E333" s="64">
        <f>'Прилож №3 2016'!F445</f>
        <v>485</v>
      </c>
    </row>
    <row r="334" spans="1:5" ht="47.25">
      <c r="A334" s="115" t="s">
        <v>574</v>
      </c>
      <c r="B334" s="70" t="s">
        <v>117</v>
      </c>
      <c r="C334" s="79" t="s">
        <v>651</v>
      </c>
      <c r="D334" s="58"/>
      <c r="E334" s="69">
        <f>E335+E352+E368+E371+E375+E383+E365</f>
        <v>18960.6</v>
      </c>
    </row>
    <row r="335" spans="1:5" ht="15">
      <c r="A335" s="120"/>
      <c r="B335" s="55" t="s">
        <v>385</v>
      </c>
      <c r="C335" s="58" t="s">
        <v>654</v>
      </c>
      <c r="D335" s="58"/>
      <c r="E335" s="64">
        <f>E336+E340+E344+E348</f>
        <v>3795</v>
      </c>
    </row>
    <row r="336" spans="1:5" ht="15">
      <c r="A336" s="120"/>
      <c r="B336" s="55" t="s">
        <v>728</v>
      </c>
      <c r="C336" s="58" t="s">
        <v>655</v>
      </c>
      <c r="D336" s="58"/>
      <c r="E336" s="64">
        <f>E337</f>
        <v>60</v>
      </c>
    </row>
    <row r="337" spans="1:5" ht="45">
      <c r="A337" s="120"/>
      <c r="B337" s="22" t="s">
        <v>736</v>
      </c>
      <c r="C337" s="58" t="str">
        <f>C338</f>
        <v>06 1 01 00760</v>
      </c>
      <c r="D337" s="58"/>
      <c r="E337" s="64">
        <f>E338</f>
        <v>60</v>
      </c>
    </row>
    <row r="338" spans="1:5" ht="30">
      <c r="A338" s="120"/>
      <c r="B338" s="22" t="s">
        <v>506</v>
      </c>
      <c r="C338" s="58" t="str">
        <f>C339</f>
        <v>06 1 01 00760</v>
      </c>
      <c r="D338" s="58">
        <v>200</v>
      </c>
      <c r="E338" s="64">
        <f>E339</f>
        <v>60</v>
      </c>
    </row>
    <row r="339" spans="1:5" ht="30">
      <c r="A339" s="120"/>
      <c r="B339" s="22" t="s">
        <v>507</v>
      </c>
      <c r="C339" s="58" t="s">
        <v>589</v>
      </c>
      <c r="D339" s="58">
        <v>240</v>
      </c>
      <c r="E339" s="64">
        <f>'Прилож №3 2016'!F216</f>
        <v>60</v>
      </c>
    </row>
    <row r="340" spans="1:5" ht="15">
      <c r="A340" s="120"/>
      <c r="B340" s="22" t="s">
        <v>403</v>
      </c>
      <c r="C340" s="58" t="s">
        <v>656</v>
      </c>
      <c r="D340" s="58"/>
      <c r="E340" s="64">
        <f>E341</f>
        <v>3010</v>
      </c>
    </row>
    <row r="341" spans="1:5" ht="75">
      <c r="A341" s="120"/>
      <c r="B341" s="22" t="s">
        <v>401</v>
      </c>
      <c r="C341" s="58" t="str">
        <f>C342</f>
        <v>06 1 02 00770</v>
      </c>
      <c r="D341" s="58"/>
      <c r="E341" s="64">
        <f>E342</f>
        <v>3010</v>
      </c>
    </row>
    <row r="342" spans="1:5" ht="30">
      <c r="A342" s="120"/>
      <c r="B342" s="22" t="s">
        <v>506</v>
      </c>
      <c r="C342" s="58" t="str">
        <f>C343</f>
        <v>06 1 02 00770</v>
      </c>
      <c r="D342" s="58">
        <v>200</v>
      </c>
      <c r="E342" s="64">
        <f>E343</f>
        <v>3010</v>
      </c>
    </row>
    <row r="343" spans="1:5" ht="30">
      <c r="A343" s="120"/>
      <c r="B343" s="22" t="s">
        <v>507</v>
      </c>
      <c r="C343" s="58" t="s">
        <v>569</v>
      </c>
      <c r="D343" s="58">
        <v>240</v>
      </c>
      <c r="E343" s="64">
        <f>'Прилож №3 2016'!F220</f>
        <v>3010</v>
      </c>
    </row>
    <row r="344" spans="1:5" ht="60">
      <c r="A344" s="120"/>
      <c r="B344" s="22" t="s">
        <v>402</v>
      </c>
      <c r="C344" s="58" t="s">
        <v>657</v>
      </c>
      <c r="D344" s="58"/>
      <c r="E344" s="64">
        <f>E345</f>
        <v>25</v>
      </c>
    </row>
    <row r="345" spans="1:5" ht="60">
      <c r="A345" s="120"/>
      <c r="B345" s="22" t="s">
        <v>402</v>
      </c>
      <c r="C345" s="58" t="str">
        <f>C346</f>
        <v>06 1 03 00780</v>
      </c>
      <c r="D345" s="58"/>
      <c r="E345" s="64">
        <f>E346</f>
        <v>25</v>
      </c>
    </row>
    <row r="346" spans="1:5" ht="30">
      <c r="A346" s="120"/>
      <c r="B346" s="22" t="s">
        <v>506</v>
      </c>
      <c r="C346" s="58" t="str">
        <f>C347</f>
        <v>06 1 03 00780</v>
      </c>
      <c r="D346" s="58">
        <v>200</v>
      </c>
      <c r="E346" s="64">
        <f>E347</f>
        <v>25</v>
      </c>
    </row>
    <row r="347" spans="1:5" ht="30">
      <c r="A347" s="120"/>
      <c r="B347" s="22" t="s">
        <v>507</v>
      </c>
      <c r="C347" s="58" t="s">
        <v>590</v>
      </c>
      <c r="D347" s="58">
        <v>240</v>
      </c>
      <c r="E347" s="64">
        <f>'Прилож №3 2016'!F224</f>
        <v>25</v>
      </c>
    </row>
    <row r="348" spans="1:5" ht="30">
      <c r="A348" s="120"/>
      <c r="B348" s="22" t="s">
        <v>566</v>
      </c>
      <c r="C348" s="58" t="s">
        <v>658</v>
      </c>
      <c r="D348" s="58"/>
      <c r="E348" s="64">
        <f>E349</f>
        <v>700</v>
      </c>
    </row>
    <row r="349" spans="1:5" ht="15">
      <c r="A349" s="120"/>
      <c r="B349" s="22" t="s">
        <v>179</v>
      </c>
      <c r="C349" s="58" t="str">
        <f>C350</f>
        <v>06 1 04 00790</v>
      </c>
      <c r="D349" s="58"/>
      <c r="E349" s="64">
        <f>E350</f>
        <v>700</v>
      </c>
    </row>
    <row r="350" spans="1:5" ht="30">
      <c r="A350" s="120"/>
      <c r="B350" s="22" t="s">
        <v>506</v>
      </c>
      <c r="C350" s="58" t="str">
        <f>C351</f>
        <v>06 1 04 00790</v>
      </c>
      <c r="D350" s="58">
        <v>200</v>
      </c>
      <c r="E350" s="64">
        <f>E351</f>
        <v>700</v>
      </c>
    </row>
    <row r="351" spans="1:5" ht="30">
      <c r="A351" s="120"/>
      <c r="B351" s="22" t="s">
        <v>507</v>
      </c>
      <c r="C351" s="58" t="s">
        <v>591</v>
      </c>
      <c r="D351" s="58">
        <v>240</v>
      </c>
      <c r="E351" s="64">
        <f>'Прилож №3 2016'!F228</f>
        <v>700</v>
      </c>
    </row>
    <row r="352" spans="1:5" ht="45">
      <c r="A352" s="120"/>
      <c r="B352" s="55" t="s">
        <v>449</v>
      </c>
      <c r="C352" s="58" t="s">
        <v>660</v>
      </c>
      <c r="D352" s="58"/>
      <c r="E352" s="64">
        <f>E353+E356+E359+E362</f>
        <v>3898.5</v>
      </c>
    </row>
    <row r="353" spans="1:5" ht="45">
      <c r="A353" s="120"/>
      <c r="B353" s="55" t="s">
        <v>659</v>
      </c>
      <c r="C353" s="58" t="str">
        <f>C354</f>
        <v>06 2 01 00800</v>
      </c>
      <c r="D353" s="58"/>
      <c r="E353" s="64">
        <f>E354</f>
        <v>50</v>
      </c>
    </row>
    <row r="354" spans="1:5" ht="30">
      <c r="A354" s="120"/>
      <c r="B354" s="22" t="s">
        <v>506</v>
      </c>
      <c r="C354" s="58" t="str">
        <f>C355</f>
        <v>06 2 01 00800</v>
      </c>
      <c r="D354" s="58">
        <v>200</v>
      </c>
      <c r="E354" s="64">
        <f>E355</f>
        <v>50</v>
      </c>
    </row>
    <row r="355" spans="1:5" ht="30">
      <c r="A355" s="120"/>
      <c r="B355" s="22" t="s">
        <v>507</v>
      </c>
      <c r="C355" s="58" t="s">
        <v>592</v>
      </c>
      <c r="D355" s="58">
        <v>240</v>
      </c>
      <c r="E355" s="64">
        <f>'Прилож №3 2016'!F180</f>
        <v>50</v>
      </c>
    </row>
    <row r="356" spans="1:5" ht="30">
      <c r="A356" s="120"/>
      <c r="B356" s="22" t="s">
        <v>662</v>
      </c>
      <c r="C356" s="58" t="str">
        <f>C357</f>
        <v>06 2 01 00810</v>
      </c>
      <c r="D356" s="58"/>
      <c r="E356" s="64">
        <f>E357</f>
        <v>25</v>
      </c>
    </row>
    <row r="357" spans="1:5" ht="30">
      <c r="A357" s="120"/>
      <c r="B357" s="22" t="s">
        <v>506</v>
      </c>
      <c r="C357" s="58" t="str">
        <f>C358</f>
        <v>06 2 01 00810</v>
      </c>
      <c r="D357" s="58">
        <v>200</v>
      </c>
      <c r="E357" s="64">
        <f>E358</f>
        <v>25</v>
      </c>
    </row>
    <row r="358" spans="1:5" ht="30">
      <c r="A358" s="120"/>
      <c r="B358" s="22" t="s">
        <v>507</v>
      </c>
      <c r="C358" s="58" t="s">
        <v>661</v>
      </c>
      <c r="D358" s="58">
        <v>240</v>
      </c>
      <c r="E358" s="64">
        <f>'Прилож №3 2016'!F183</f>
        <v>25</v>
      </c>
    </row>
    <row r="359" spans="1:5" ht="30">
      <c r="A359" s="120"/>
      <c r="B359" s="22" t="s">
        <v>664</v>
      </c>
      <c r="C359" s="58" t="str">
        <f>C360</f>
        <v>06 2 01 00820</v>
      </c>
      <c r="D359" s="58"/>
      <c r="E359" s="64">
        <f>E360</f>
        <v>75</v>
      </c>
    </row>
    <row r="360" spans="1:5" ht="30">
      <c r="A360" s="120"/>
      <c r="B360" s="22" t="s">
        <v>506</v>
      </c>
      <c r="C360" s="58" t="str">
        <f>C361</f>
        <v>06 2 01 00820</v>
      </c>
      <c r="D360" s="58">
        <v>200</v>
      </c>
      <c r="E360" s="64">
        <f>E361</f>
        <v>75</v>
      </c>
    </row>
    <row r="361" spans="1:5" ht="30">
      <c r="A361" s="120"/>
      <c r="B361" s="22" t="s">
        <v>507</v>
      </c>
      <c r="C361" s="58" t="s">
        <v>663</v>
      </c>
      <c r="D361" s="58">
        <v>240</v>
      </c>
      <c r="E361" s="64">
        <f>'Прилож №3 2016'!F186</f>
        <v>75</v>
      </c>
    </row>
    <row r="362" spans="1:5" ht="45">
      <c r="A362" s="120"/>
      <c r="B362" s="55" t="s">
        <v>180</v>
      </c>
      <c r="C362" s="58" t="str">
        <f>C363</f>
        <v>06 2 01 00830</v>
      </c>
      <c r="D362" s="58"/>
      <c r="E362" s="64">
        <f>E363</f>
        <v>3748.5</v>
      </c>
    </row>
    <row r="363" spans="1:5" ht="15">
      <c r="A363" s="120"/>
      <c r="B363" s="22" t="s">
        <v>508</v>
      </c>
      <c r="C363" s="58" t="str">
        <f>C364</f>
        <v>06 2 01 00830</v>
      </c>
      <c r="D363" s="58">
        <v>800</v>
      </c>
      <c r="E363" s="64">
        <f>E364</f>
        <v>3748.5</v>
      </c>
    </row>
    <row r="364" spans="1:5" ht="15">
      <c r="A364" s="120"/>
      <c r="B364" s="22" t="s">
        <v>409</v>
      </c>
      <c r="C364" s="58" t="s">
        <v>665</v>
      </c>
      <c r="D364" s="58">
        <v>870</v>
      </c>
      <c r="E364" s="64">
        <f>'Прилож №3 2016'!F189</f>
        <v>3748.5</v>
      </c>
    </row>
    <row r="365" spans="1:5" ht="30">
      <c r="A365" s="120"/>
      <c r="B365" s="22" t="s">
        <v>667</v>
      </c>
      <c r="C365" s="58" t="s">
        <v>668</v>
      </c>
      <c r="D365" s="58"/>
      <c r="E365" s="64">
        <f>E366</f>
        <v>400</v>
      </c>
    </row>
    <row r="366" spans="1:5" ht="30">
      <c r="A366" s="120"/>
      <c r="B366" s="22" t="s">
        <v>506</v>
      </c>
      <c r="C366" s="58" t="str">
        <f>C367</f>
        <v>06 3 01 00840</v>
      </c>
      <c r="D366" s="58">
        <v>200</v>
      </c>
      <c r="E366" s="64">
        <f>E367</f>
        <v>400</v>
      </c>
    </row>
    <row r="367" spans="1:5" ht="30">
      <c r="A367" s="120"/>
      <c r="B367" s="22" t="s">
        <v>507</v>
      </c>
      <c r="C367" s="58" t="s">
        <v>593</v>
      </c>
      <c r="D367" s="58">
        <v>240</v>
      </c>
      <c r="E367" s="64">
        <f>'Прилож №3 2016'!F192</f>
        <v>400</v>
      </c>
    </row>
    <row r="368" spans="1:5" ht="15">
      <c r="A368" s="120"/>
      <c r="B368" s="55" t="s">
        <v>386</v>
      </c>
      <c r="C368" s="58" t="s">
        <v>669</v>
      </c>
      <c r="D368" s="58"/>
      <c r="E368" s="64">
        <f>E369</f>
        <v>357</v>
      </c>
    </row>
    <row r="369" spans="1:5" ht="30">
      <c r="A369" s="120"/>
      <c r="B369" s="22" t="s">
        <v>506</v>
      </c>
      <c r="C369" s="58" t="str">
        <f>C370</f>
        <v>06 4 01 00850</v>
      </c>
      <c r="D369" s="58">
        <v>200</v>
      </c>
      <c r="E369" s="64">
        <f>E370</f>
        <v>357</v>
      </c>
    </row>
    <row r="370" spans="1:5" ht="30">
      <c r="A370" s="120"/>
      <c r="B370" s="22" t="s">
        <v>507</v>
      </c>
      <c r="C370" s="58" t="s">
        <v>594</v>
      </c>
      <c r="D370" s="58">
        <v>240</v>
      </c>
      <c r="E370" s="64">
        <f>'Прилож №3 2016'!F209</f>
        <v>357</v>
      </c>
    </row>
    <row r="371" spans="1:5" ht="30">
      <c r="A371" s="120"/>
      <c r="B371" s="55" t="s">
        <v>282</v>
      </c>
      <c r="C371" s="58" t="s">
        <v>570</v>
      </c>
      <c r="D371" s="58"/>
      <c r="E371" s="64">
        <f>E373</f>
        <v>245</v>
      </c>
    </row>
    <row r="372" spans="1:5" ht="15">
      <c r="A372" s="120"/>
      <c r="B372" s="55" t="s">
        <v>181</v>
      </c>
      <c r="C372" s="58" t="str">
        <f>C373</f>
        <v>06 5 01 00860</v>
      </c>
      <c r="D372" s="58"/>
      <c r="E372" s="64">
        <f>E373</f>
        <v>245</v>
      </c>
    </row>
    <row r="373" spans="1:5" ht="30">
      <c r="A373" s="120"/>
      <c r="B373" s="22" t="s">
        <v>506</v>
      </c>
      <c r="C373" s="58" t="str">
        <f>C374</f>
        <v>06 5 01 00860</v>
      </c>
      <c r="D373" s="58">
        <v>200</v>
      </c>
      <c r="E373" s="64">
        <f>E374</f>
        <v>245</v>
      </c>
    </row>
    <row r="374" spans="1:5" ht="30">
      <c r="A374" s="120"/>
      <c r="B374" s="22" t="s">
        <v>507</v>
      </c>
      <c r="C374" s="58" t="s">
        <v>595</v>
      </c>
      <c r="D374" s="58">
        <v>240</v>
      </c>
      <c r="E374" s="64">
        <f>'Прилож №3 2016'!F195</f>
        <v>245</v>
      </c>
    </row>
    <row r="375" spans="1:5" ht="105">
      <c r="A375" s="120"/>
      <c r="B375" s="22" t="s">
        <v>182</v>
      </c>
      <c r="C375" s="58" t="s">
        <v>573</v>
      </c>
      <c r="D375" s="58"/>
      <c r="E375" s="64">
        <f>E377+E380+E381</f>
        <v>10165.099999999999</v>
      </c>
    </row>
    <row r="376" spans="1:5" ht="30">
      <c r="A376" s="120"/>
      <c r="B376" s="22" t="s">
        <v>617</v>
      </c>
      <c r="C376" s="58" t="str">
        <f aca="true" t="shared" si="1" ref="C376:C381">C377</f>
        <v>06 8 00 0Г590</v>
      </c>
      <c r="D376" s="58"/>
      <c r="E376" s="64">
        <f>E377</f>
        <v>9170.3</v>
      </c>
    </row>
    <row r="377" spans="1:5" ht="75">
      <c r="A377" s="120"/>
      <c r="B377" s="22" t="s">
        <v>538</v>
      </c>
      <c r="C377" s="58" t="str">
        <f t="shared" si="1"/>
        <v>06 8 00 0Г590</v>
      </c>
      <c r="D377" s="58">
        <v>100</v>
      </c>
      <c r="E377" s="64">
        <f>E378</f>
        <v>9170.3</v>
      </c>
    </row>
    <row r="378" spans="1:5" ht="15">
      <c r="A378" s="120"/>
      <c r="B378" s="22" t="s">
        <v>475</v>
      </c>
      <c r="C378" s="58" t="str">
        <f t="shared" si="1"/>
        <v>06 8 00 0Г590</v>
      </c>
      <c r="D378" s="58">
        <v>110</v>
      </c>
      <c r="E378" s="64">
        <f>'Прилож №3 2016'!F200</f>
        <v>9170.3</v>
      </c>
    </row>
    <row r="379" spans="1:5" ht="30">
      <c r="A379" s="120"/>
      <c r="B379" s="22" t="s">
        <v>506</v>
      </c>
      <c r="C379" s="58" t="str">
        <f t="shared" si="1"/>
        <v>06 8 00 0Г590</v>
      </c>
      <c r="D379" s="58">
        <v>200</v>
      </c>
      <c r="E379" s="64">
        <f>E380</f>
        <v>994.8</v>
      </c>
    </row>
    <row r="380" spans="1:5" ht="30">
      <c r="A380" s="120"/>
      <c r="B380" s="22" t="s">
        <v>507</v>
      </c>
      <c r="C380" s="58" t="str">
        <f t="shared" si="1"/>
        <v>06 8 00 0Г590</v>
      </c>
      <c r="D380" s="58">
        <v>240</v>
      </c>
      <c r="E380" s="64">
        <f>'Прилож №3 2016'!F202</f>
        <v>994.8</v>
      </c>
    </row>
    <row r="381" spans="1:5" ht="15">
      <c r="A381" s="120"/>
      <c r="B381" s="57" t="s">
        <v>508</v>
      </c>
      <c r="C381" s="58" t="str">
        <f t="shared" si="1"/>
        <v>06 8 00 0Г590</v>
      </c>
      <c r="D381" s="58">
        <v>800</v>
      </c>
      <c r="E381" s="64">
        <f>E382</f>
        <v>0</v>
      </c>
    </row>
    <row r="382" spans="1:5" ht="15">
      <c r="A382" s="120"/>
      <c r="B382" s="57" t="s">
        <v>504</v>
      </c>
      <c r="C382" s="58" t="s">
        <v>571</v>
      </c>
      <c r="D382" s="58">
        <v>850</v>
      </c>
      <c r="E382" s="64">
        <f>'Прилож №3 2016'!F204</f>
        <v>0</v>
      </c>
    </row>
    <row r="383" spans="1:5" ht="15">
      <c r="A383" s="120"/>
      <c r="B383" s="22" t="s">
        <v>477</v>
      </c>
      <c r="C383" s="58" t="s">
        <v>572</v>
      </c>
      <c r="D383" s="58"/>
      <c r="E383" s="64">
        <f>E384</f>
        <v>100</v>
      </c>
    </row>
    <row r="384" spans="1:5" ht="30">
      <c r="A384" s="120"/>
      <c r="B384" s="22" t="s">
        <v>506</v>
      </c>
      <c r="C384" s="58" t="str">
        <f>C385</f>
        <v>06 9 00 00870</v>
      </c>
      <c r="D384" s="58">
        <v>200</v>
      </c>
      <c r="E384" s="64">
        <f>E385</f>
        <v>100</v>
      </c>
    </row>
    <row r="385" spans="1:5" ht="30">
      <c r="A385" s="120"/>
      <c r="B385" s="22" t="s">
        <v>507</v>
      </c>
      <c r="C385" s="58" t="s">
        <v>596</v>
      </c>
      <c r="D385" s="58">
        <v>240</v>
      </c>
      <c r="E385" s="64">
        <f>'Прилож №3 2016'!F173</f>
        <v>100</v>
      </c>
    </row>
    <row r="386" spans="1:5" ht="47.25">
      <c r="A386" s="115" t="s">
        <v>467</v>
      </c>
      <c r="B386" s="70" t="s">
        <v>127</v>
      </c>
      <c r="C386" s="79" t="s">
        <v>575</v>
      </c>
      <c r="D386" s="58"/>
      <c r="E386" s="69">
        <f>E387+E391+E395</f>
        <v>8763.6</v>
      </c>
    </row>
    <row r="387" spans="1:5" ht="15">
      <c r="A387" s="115"/>
      <c r="B387" s="55" t="s">
        <v>456</v>
      </c>
      <c r="C387" s="58" t="s">
        <v>576</v>
      </c>
      <c r="D387" s="58"/>
      <c r="E387" s="64">
        <f>E388</f>
        <v>2308.6</v>
      </c>
    </row>
    <row r="388" spans="1:5" ht="15">
      <c r="A388" s="120"/>
      <c r="B388" s="55" t="s">
        <v>392</v>
      </c>
      <c r="C388" s="58" t="str">
        <f>C389</f>
        <v>07 2 00 00880</v>
      </c>
      <c r="D388" s="58"/>
      <c r="E388" s="64">
        <f>E389</f>
        <v>2308.6</v>
      </c>
    </row>
    <row r="389" spans="1:5" ht="15">
      <c r="A389" s="120"/>
      <c r="B389" s="55" t="s">
        <v>533</v>
      </c>
      <c r="C389" s="58" t="str">
        <f>C390</f>
        <v>07 2 00 00880</v>
      </c>
      <c r="D389" s="58">
        <v>300</v>
      </c>
      <c r="E389" s="64">
        <f>E390</f>
        <v>2308.6</v>
      </c>
    </row>
    <row r="390" spans="1:5" ht="30">
      <c r="A390" s="120"/>
      <c r="B390" s="55" t="s">
        <v>102</v>
      </c>
      <c r="C390" s="58" t="s">
        <v>597</v>
      </c>
      <c r="D390" s="58">
        <v>320</v>
      </c>
      <c r="E390" s="64">
        <f>'Прилож №3 2016'!F804</f>
        <v>2308.6</v>
      </c>
    </row>
    <row r="391" spans="1:5" ht="45" hidden="1">
      <c r="A391" s="120"/>
      <c r="B391" s="22" t="s">
        <v>627</v>
      </c>
      <c r="C391" s="58" t="s">
        <v>577</v>
      </c>
      <c r="D391" s="58"/>
      <c r="E391" s="64">
        <f>E392</f>
        <v>0</v>
      </c>
    </row>
    <row r="392" spans="1:5" ht="60" hidden="1">
      <c r="A392" s="120"/>
      <c r="B392" s="22" t="s">
        <v>176</v>
      </c>
      <c r="C392" s="58" t="str">
        <f>C393</f>
        <v>07 3 00 R0820</v>
      </c>
      <c r="D392" s="58"/>
      <c r="E392" s="64">
        <f>E393</f>
        <v>0</v>
      </c>
    </row>
    <row r="393" spans="1:5" ht="45" hidden="1">
      <c r="A393" s="120"/>
      <c r="B393" s="62" t="s">
        <v>536</v>
      </c>
      <c r="C393" s="58" t="str">
        <f>C394</f>
        <v>07 3 00 R0820</v>
      </c>
      <c r="D393" s="58">
        <v>400</v>
      </c>
      <c r="E393" s="64">
        <f>E394</f>
        <v>0</v>
      </c>
    </row>
    <row r="394" spans="1:5" ht="60" hidden="1">
      <c r="A394" s="120"/>
      <c r="B394" s="62" t="s">
        <v>474</v>
      </c>
      <c r="C394" s="58" t="s">
        <v>578</v>
      </c>
      <c r="D394" s="58">
        <v>410</v>
      </c>
      <c r="E394" s="64">
        <f>'Прилож №3 2016'!F826</f>
        <v>0</v>
      </c>
    </row>
    <row r="395" spans="1:5" ht="30">
      <c r="A395" s="120"/>
      <c r="B395" s="55" t="s">
        <v>473</v>
      </c>
      <c r="C395" s="58" t="s">
        <v>275</v>
      </c>
      <c r="D395" s="58"/>
      <c r="E395" s="64">
        <f>E396</f>
        <v>6455</v>
      </c>
    </row>
    <row r="396" spans="1:5" ht="75">
      <c r="A396" s="120"/>
      <c r="B396" s="55" t="s">
        <v>470</v>
      </c>
      <c r="C396" s="58" t="str">
        <f>C397</f>
        <v>07 4 00 51350</v>
      </c>
      <c r="D396" s="58"/>
      <c r="E396" s="64">
        <f>E397</f>
        <v>6455</v>
      </c>
    </row>
    <row r="397" spans="1:5" ht="45">
      <c r="A397" s="120"/>
      <c r="B397" s="55" t="s">
        <v>536</v>
      </c>
      <c r="C397" s="58" t="str">
        <f>C398</f>
        <v>07 4 00 51350</v>
      </c>
      <c r="D397" s="58">
        <v>400</v>
      </c>
      <c r="E397" s="64">
        <f>E398</f>
        <v>6455</v>
      </c>
    </row>
    <row r="398" spans="1:5" ht="75">
      <c r="A398" s="120"/>
      <c r="B398" s="55" t="s">
        <v>472</v>
      </c>
      <c r="C398" s="58" t="s">
        <v>274</v>
      </c>
      <c r="D398" s="58">
        <v>410</v>
      </c>
      <c r="E398" s="64">
        <f>'Прилож №3 2016'!F808</f>
        <v>6455</v>
      </c>
    </row>
    <row r="399" spans="1:5" ht="63">
      <c r="A399" s="115" t="s">
        <v>468</v>
      </c>
      <c r="B399" s="70" t="s">
        <v>123</v>
      </c>
      <c r="C399" s="79" t="s">
        <v>579</v>
      </c>
      <c r="D399" s="58"/>
      <c r="E399" s="71">
        <f>E400+E416+E421+E426</f>
        <v>45763.1</v>
      </c>
    </row>
    <row r="400" spans="1:5" ht="30">
      <c r="A400" s="120"/>
      <c r="B400" s="133" t="s">
        <v>481</v>
      </c>
      <c r="C400" s="58" t="s">
        <v>580</v>
      </c>
      <c r="D400" s="58"/>
      <c r="E400" s="64">
        <f>E405+E409+E401</f>
        <v>13435.2</v>
      </c>
    </row>
    <row r="401" spans="1:5" ht="30">
      <c r="A401" s="136"/>
      <c r="B401" s="135" t="s">
        <v>354</v>
      </c>
      <c r="C401" s="137" t="s">
        <v>351</v>
      </c>
      <c r="D401" s="58"/>
      <c r="E401" s="64">
        <f>E402</f>
        <v>10104.4</v>
      </c>
    </row>
    <row r="402" spans="1:5" ht="45">
      <c r="A402" s="120"/>
      <c r="B402" s="132" t="s">
        <v>352</v>
      </c>
      <c r="C402" s="58" t="s">
        <v>353</v>
      </c>
      <c r="D402" s="58"/>
      <c r="E402" s="64">
        <f>E403</f>
        <v>10104.4</v>
      </c>
    </row>
    <row r="403" spans="1:5" ht="15">
      <c r="A403" s="120"/>
      <c r="B403" s="57" t="s">
        <v>508</v>
      </c>
      <c r="C403" s="58" t="s">
        <v>353</v>
      </c>
      <c r="D403" s="58">
        <v>800</v>
      </c>
      <c r="E403" s="64">
        <f>E404</f>
        <v>10104.4</v>
      </c>
    </row>
    <row r="404" spans="1:5" ht="45">
      <c r="A404" s="120"/>
      <c r="B404" s="22" t="s">
        <v>483</v>
      </c>
      <c r="C404" s="58" t="s">
        <v>353</v>
      </c>
      <c r="D404" s="58">
        <v>810</v>
      </c>
      <c r="E404" s="64">
        <f>'Прилож №3 2016'!F370</f>
        <v>10104.4</v>
      </c>
    </row>
    <row r="405" spans="1:5" ht="30" hidden="1">
      <c r="A405" s="120"/>
      <c r="B405" s="55" t="s">
        <v>58</v>
      </c>
      <c r="C405" s="58" t="s">
        <v>581</v>
      </c>
      <c r="D405" s="58"/>
      <c r="E405" s="64">
        <f>E406</f>
        <v>0</v>
      </c>
    </row>
    <row r="406" spans="1:5" ht="75" hidden="1">
      <c r="A406" s="120"/>
      <c r="B406" s="62" t="s">
        <v>598</v>
      </c>
      <c r="C406" s="58" t="str">
        <f>C407</f>
        <v>08 1 03 04030</v>
      </c>
      <c r="D406" s="58"/>
      <c r="E406" s="64">
        <f>E407</f>
        <v>0</v>
      </c>
    </row>
    <row r="407" spans="1:5" ht="45" hidden="1">
      <c r="A407" s="120"/>
      <c r="B407" s="61" t="s">
        <v>536</v>
      </c>
      <c r="C407" s="58" t="str">
        <f>C408</f>
        <v>08 1 03 04030</v>
      </c>
      <c r="D407" s="58">
        <v>400</v>
      </c>
      <c r="E407" s="64">
        <f>E408</f>
        <v>0</v>
      </c>
    </row>
    <row r="408" spans="1:5" ht="75" hidden="1">
      <c r="A408" s="120"/>
      <c r="B408" s="62" t="s">
        <v>640</v>
      </c>
      <c r="C408" s="58" t="s">
        <v>583</v>
      </c>
      <c r="D408" s="58">
        <v>410</v>
      </c>
      <c r="E408" s="64">
        <f>'Прилож №3 2016'!F374</f>
        <v>0</v>
      </c>
    </row>
    <row r="409" spans="1:5" ht="30">
      <c r="A409" s="120"/>
      <c r="B409" s="62" t="s">
        <v>642</v>
      </c>
      <c r="C409" s="58" t="s">
        <v>641</v>
      </c>
      <c r="D409" s="58"/>
      <c r="E409" s="64">
        <f>E413+E410</f>
        <v>3330.8</v>
      </c>
    </row>
    <row r="410" spans="1:5" ht="30">
      <c r="A410" s="120"/>
      <c r="B410" s="62" t="s">
        <v>356</v>
      </c>
      <c r="C410" s="58" t="s">
        <v>355</v>
      </c>
      <c r="D410" s="58"/>
      <c r="E410" s="64">
        <f>E411</f>
        <v>1500</v>
      </c>
    </row>
    <row r="411" spans="1:5" ht="30">
      <c r="A411" s="120"/>
      <c r="B411" s="22" t="s">
        <v>506</v>
      </c>
      <c r="C411" s="58" t="s">
        <v>355</v>
      </c>
      <c r="D411" s="58">
        <v>200</v>
      </c>
      <c r="E411" s="64">
        <f>E412</f>
        <v>1500</v>
      </c>
    </row>
    <row r="412" spans="1:5" ht="30">
      <c r="A412" s="120"/>
      <c r="B412" s="22" t="s">
        <v>507</v>
      </c>
      <c r="C412" s="58" t="s">
        <v>355</v>
      </c>
      <c r="D412" s="58">
        <v>240</v>
      </c>
      <c r="E412" s="64">
        <f>'Прилож №3 2016'!F378</f>
        <v>1500</v>
      </c>
    </row>
    <row r="413" spans="1:5" ht="45">
      <c r="A413" s="120"/>
      <c r="B413" s="22" t="s">
        <v>482</v>
      </c>
      <c r="C413" s="58" t="str">
        <f>C414</f>
        <v>08 1 04 00910</v>
      </c>
      <c r="D413" s="58"/>
      <c r="E413" s="64">
        <f>E414</f>
        <v>1830.8</v>
      </c>
    </row>
    <row r="414" spans="1:5" ht="30">
      <c r="A414" s="120"/>
      <c r="B414" s="22" t="s">
        <v>506</v>
      </c>
      <c r="C414" s="58" t="str">
        <f>C415</f>
        <v>08 1 04 00910</v>
      </c>
      <c r="D414" s="58">
        <v>200</v>
      </c>
      <c r="E414" s="64">
        <f>E415</f>
        <v>1830.8</v>
      </c>
    </row>
    <row r="415" spans="1:5" ht="30">
      <c r="A415" s="120"/>
      <c r="B415" s="22" t="s">
        <v>507</v>
      </c>
      <c r="C415" s="58" t="s">
        <v>643</v>
      </c>
      <c r="D415" s="58">
        <v>240</v>
      </c>
      <c r="E415" s="122">
        <f>'Прилож №3 2016'!F381</f>
        <v>1830.8</v>
      </c>
    </row>
    <row r="416" spans="1:5" ht="75">
      <c r="A416" s="120"/>
      <c r="B416" s="22" t="s">
        <v>749</v>
      </c>
      <c r="C416" s="58" t="s">
        <v>186</v>
      </c>
      <c r="D416" s="58"/>
      <c r="E416" s="64">
        <f>E417</f>
        <v>26754.3</v>
      </c>
    </row>
    <row r="417" spans="1:5" ht="75">
      <c r="A417" s="120"/>
      <c r="B417" s="22" t="s">
        <v>57</v>
      </c>
      <c r="C417" s="58" t="s">
        <v>187</v>
      </c>
      <c r="D417" s="58"/>
      <c r="E417" s="64">
        <f>E419</f>
        <v>26754.3</v>
      </c>
    </row>
    <row r="418" spans="1:5" ht="45">
      <c r="A418" s="120"/>
      <c r="B418" s="22" t="s">
        <v>188</v>
      </c>
      <c r="C418" s="58" t="s">
        <v>189</v>
      </c>
      <c r="D418" s="58"/>
      <c r="E418" s="64">
        <f>E419</f>
        <v>26754.3</v>
      </c>
    </row>
    <row r="419" spans="1:5" ht="30">
      <c r="A419" s="120"/>
      <c r="B419" s="22" t="s">
        <v>506</v>
      </c>
      <c r="C419" s="58" t="str">
        <f>C420</f>
        <v>08 3 01 00940</v>
      </c>
      <c r="D419" s="58">
        <v>200</v>
      </c>
      <c r="E419" s="64">
        <f>E420</f>
        <v>26754.3</v>
      </c>
    </row>
    <row r="420" spans="1:5" ht="30">
      <c r="A420" s="120"/>
      <c r="B420" s="22" t="s">
        <v>507</v>
      </c>
      <c r="C420" s="58" t="s">
        <v>189</v>
      </c>
      <c r="D420" s="58">
        <v>240</v>
      </c>
      <c r="E420" s="64">
        <f>'Прилож №3 2016'!F342</f>
        <v>26754.3</v>
      </c>
    </row>
    <row r="421" spans="1:5" ht="30">
      <c r="A421" s="120"/>
      <c r="B421" s="22" t="s">
        <v>378</v>
      </c>
      <c r="C421" s="58" t="s">
        <v>190</v>
      </c>
      <c r="D421" s="58"/>
      <c r="E421" s="64">
        <f>E422</f>
        <v>239.7</v>
      </c>
    </row>
    <row r="422" spans="1:5" ht="45">
      <c r="A422" s="120"/>
      <c r="B422" s="22" t="s">
        <v>379</v>
      </c>
      <c r="C422" s="58" t="s">
        <v>192</v>
      </c>
      <c r="D422" s="58"/>
      <c r="E422" s="64">
        <f>E424</f>
        <v>239.7</v>
      </c>
    </row>
    <row r="423" spans="1:5" ht="45">
      <c r="A423" s="120"/>
      <c r="B423" s="22" t="s">
        <v>193</v>
      </c>
      <c r="C423" s="58" t="s">
        <v>191</v>
      </c>
      <c r="D423" s="58"/>
      <c r="E423" s="64">
        <f>E424</f>
        <v>239.7</v>
      </c>
    </row>
    <row r="424" spans="1:5" ht="30">
      <c r="A424" s="120"/>
      <c r="B424" s="22" t="s">
        <v>506</v>
      </c>
      <c r="C424" s="58" t="str">
        <f>C425</f>
        <v>08 4 01 00950</v>
      </c>
      <c r="D424" s="58">
        <v>200</v>
      </c>
      <c r="E424" s="64">
        <f>E425</f>
        <v>239.7</v>
      </c>
    </row>
    <row r="425" spans="1:5" ht="30">
      <c r="A425" s="120"/>
      <c r="B425" s="22" t="s">
        <v>507</v>
      </c>
      <c r="C425" s="58" t="s">
        <v>191</v>
      </c>
      <c r="D425" s="58">
        <v>240</v>
      </c>
      <c r="E425" s="64">
        <f>'Прилож №3 2016'!F347</f>
        <v>239.7</v>
      </c>
    </row>
    <row r="426" spans="1:5" ht="30">
      <c r="A426" s="120"/>
      <c r="B426" s="22" t="s">
        <v>195</v>
      </c>
      <c r="C426" s="58" t="s">
        <v>194</v>
      </c>
      <c r="D426" s="58"/>
      <c r="E426" s="64">
        <f>E427</f>
        <v>5333.9</v>
      </c>
    </row>
    <row r="427" spans="1:5" ht="30">
      <c r="A427" s="120"/>
      <c r="B427" s="22" t="s">
        <v>380</v>
      </c>
      <c r="C427" s="58" t="s">
        <v>196</v>
      </c>
      <c r="D427" s="58"/>
      <c r="E427" s="64">
        <f>E428+E430+E432</f>
        <v>5333.9</v>
      </c>
    </row>
    <row r="428" spans="1:5" ht="75">
      <c r="A428" s="120"/>
      <c r="B428" s="22" t="s">
        <v>538</v>
      </c>
      <c r="C428" s="58" t="str">
        <f>C429</f>
        <v>08 5 01 0Д590</v>
      </c>
      <c r="D428" s="58">
        <v>100</v>
      </c>
      <c r="E428" s="64">
        <f>E429</f>
        <v>4273</v>
      </c>
    </row>
    <row r="429" spans="1:5" ht="15">
      <c r="A429" s="120"/>
      <c r="B429" s="22" t="s">
        <v>475</v>
      </c>
      <c r="C429" s="58" t="str">
        <f>C430</f>
        <v>08 5 01 0Д590</v>
      </c>
      <c r="D429" s="58">
        <v>110</v>
      </c>
      <c r="E429" s="64">
        <f>'Прилож №3 2016'!F427</f>
        <v>4273</v>
      </c>
    </row>
    <row r="430" spans="1:5" ht="30">
      <c r="A430" s="120"/>
      <c r="B430" s="57" t="s">
        <v>506</v>
      </c>
      <c r="C430" s="58" t="str">
        <f>C431</f>
        <v>08 5 01 0Д590</v>
      </c>
      <c r="D430" s="58">
        <v>200</v>
      </c>
      <c r="E430" s="64">
        <f>E431</f>
        <v>1058.9</v>
      </c>
    </row>
    <row r="431" spans="1:5" ht="30">
      <c r="A431" s="120"/>
      <c r="B431" s="57" t="s">
        <v>507</v>
      </c>
      <c r="C431" s="58" t="str">
        <f>C432</f>
        <v>08 5 01 0Д590</v>
      </c>
      <c r="D431" s="58">
        <v>240</v>
      </c>
      <c r="E431" s="64">
        <f>'Прилож №3 2016'!F429</f>
        <v>1058.9</v>
      </c>
    </row>
    <row r="432" spans="1:5" ht="15">
      <c r="A432" s="120"/>
      <c r="B432" s="57" t="s">
        <v>508</v>
      </c>
      <c r="C432" s="58" t="str">
        <f>C433</f>
        <v>08 5 01 0Д590</v>
      </c>
      <c r="D432" s="58">
        <v>800</v>
      </c>
      <c r="E432" s="64">
        <f>E433</f>
        <v>2</v>
      </c>
    </row>
    <row r="433" spans="1:5" ht="15">
      <c r="A433" s="120"/>
      <c r="B433" s="57" t="s">
        <v>504</v>
      </c>
      <c r="C433" s="58" t="s">
        <v>729</v>
      </c>
      <c r="D433" s="58">
        <v>850</v>
      </c>
      <c r="E433" s="64">
        <f>'Прилож №3 2016'!F431</f>
        <v>2</v>
      </c>
    </row>
    <row r="434" spans="1:5" ht="47.25">
      <c r="A434" s="115" t="s">
        <v>469</v>
      </c>
      <c r="B434" s="70" t="s">
        <v>128</v>
      </c>
      <c r="C434" s="79" t="s">
        <v>197</v>
      </c>
      <c r="D434" s="58"/>
      <c r="E434" s="123">
        <f>E435+E449</f>
        <v>7690</v>
      </c>
    </row>
    <row r="435" spans="1:5" ht="30">
      <c r="A435" s="115"/>
      <c r="B435" s="55" t="s">
        <v>394</v>
      </c>
      <c r="C435" s="58" t="s">
        <v>198</v>
      </c>
      <c r="D435" s="58"/>
      <c r="E435" s="124">
        <f>E436</f>
        <v>1100</v>
      </c>
    </row>
    <row r="436" spans="1:5" ht="45">
      <c r="A436" s="115"/>
      <c r="B436" s="55" t="s">
        <v>159</v>
      </c>
      <c r="C436" s="58" t="s">
        <v>199</v>
      </c>
      <c r="D436" s="58"/>
      <c r="E436" s="124">
        <f>E437+E440+E446+E443</f>
        <v>1100</v>
      </c>
    </row>
    <row r="437" spans="1:7" ht="60">
      <c r="A437" s="115"/>
      <c r="B437" s="55" t="s">
        <v>64</v>
      </c>
      <c r="C437" s="58" t="s">
        <v>200</v>
      </c>
      <c r="D437" s="58"/>
      <c r="E437" s="124">
        <f>E438</f>
        <v>400</v>
      </c>
      <c r="G437" s="45"/>
    </row>
    <row r="438" spans="1:5" ht="15">
      <c r="A438" s="115"/>
      <c r="B438" s="22" t="s">
        <v>508</v>
      </c>
      <c r="C438" s="58" t="str">
        <f>C439</f>
        <v>09 2 02 00960</v>
      </c>
      <c r="D438" s="58">
        <v>800</v>
      </c>
      <c r="E438" s="124">
        <f>E439</f>
        <v>400</v>
      </c>
    </row>
    <row r="439" spans="1:5" ht="45">
      <c r="A439" s="115"/>
      <c r="B439" s="22" t="s">
        <v>483</v>
      </c>
      <c r="C439" s="58" t="s">
        <v>200</v>
      </c>
      <c r="D439" s="58">
        <v>810</v>
      </c>
      <c r="E439" s="124">
        <f>'Прилож №3 2016'!F294</f>
        <v>400</v>
      </c>
    </row>
    <row r="440" spans="1:5" ht="225">
      <c r="A440" s="115"/>
      <c r="B440" s="22" t="s">
        <v>0</v>
      </c>
      <c r="C440" s="58" t="str">
        <f>C441</f>
        <v>09 2 02 00970</v>
      </c>
      <c r="D440" s="58"/>
      <c r="E440" s="124">
        <f>E441</f>
        <v>100</v>
      </c>
    </row>
    <row r="441" spans="1:5" ht="15">
      <c r="A441" s="115"/>
      <c r="B441" s="22" t="s">
        <v>508</v>
      </c>
      <c r="C441" s="58" t="str">
        <f>C442</f>
        <v>09 2 02 00970</v>
      </c>
      <c r="D441" s="58">
        <v>800</v>
      </c>
      <c r="E441" s="124">
        <f>E442</f>
        <v>100</v>
      </c>
    </row>
    <row r="442" spans="1:5" ht="45">
      <c r="A442" s="115"/>
      <c r="B442" s="22" t="s">
        <v>483</v>
      </c>
      <c r="C442" s="58" t="s">
        <v>201</v>
      </c>
      <c r="D442" s="58">
        <v>810</v>
      </c>
      <c r="E442" s="124">
        <f>'Прилож №3 2016'!F297</f>
        <v>100</v>
      </c>
    </row>
    <row r="443" spans="1:5" ht="45">
      <c r="A443" s="115"/>
      <c r="B443" s="22" t="s">
        <v>266</v>
      </c>
      <c r="C443" s="58" t="str">
        <f>C444</f>
        <v>09 2 02 00975</v>
      </c>
      <c r="D443" s="58"/>
      <c r="E443" s="124">
        <f>E444</f>
        <v>200</v>
      </c>
    </row>
    <row r="444" spans="1:5" ht="15">
      <c r="A444" s="115"/>
      <c r="B444" s="22" t="s">
        <v>508</v>
      </c>
      <c r="C444" s="58" t="str">
        <f>C445</f>
        <v>09 2 02 00975</v>
      </c>
      <c r="D444" s="58">
        <v>800</v>
      </c>
      <c r="E444" s="124">
        <f>E445</f>
        <v>200</v>
      </c>
    </row>
    <row r="445" spans="1:5" ht="45">
      <c r="A445" s="115"/>
      <c r="B445" s="22" t="s">
        <v>483</v>
      </c>
      <c r="C445" s="58" t="s">
        <v>267</v>
      </c>
      <c r="D445" s="58">
        <v>810</v>
      </c>
      <c r="E445" s="124">
        <f>'Прилож №3 2016'!F300</f>
        <v>200</v>
      </c>
    </row>
    <row r="446" spans="1:5" ht="30">
      <c r="A446" s="115"/>
      <c r="B446" s="22" t="s">
        <v>65</v>
      </c>
      <c r="C446" s="58" t="str">
        <f>C447</f>
        <v>09 2 02 00980</v>
      </c>
      <c r="D446" s="58"/>
      <c r="E446" s="124">
        <f>E447</f>
        <v>400</v>
      </c>
    </row>
    <row r="447" spans="1:5" ht="30">
      <c r="A447" s="115"/>
      <c r="B447" s="22" t="s">
        <v>506</v>
      </c>
      <c r="C447" s="58" t="str">
        <f>C448</f>
        <v>09 2 02 00980</v>
      </c>
      <c r="D447" s="58">
        <v>200</v>
      </c>
      <c r="E447" s="124">
        <f>E448</f>
        <v>400</v>
      </c>
    </row>
    <row r="448" spans="1:5" ht="30">
      <c r="A448" s="115"/>
      <c r="B448" s="22" t="s">
        <v>507</v>
      </c>
      <c r="C448" s="58" t="s">
        <v>202</v>
      </c>
      <c r="D448" s="58">
        <v>240</v>
      </c>
      <c r="E448" s="124">
        <f>'Прилож №3 2016'!F303</f>
        <v>400</v>
      </c>
    </row>
    <row r="449" spans="1:5" ht="30">
      <c r="A449" s="115"/>
      <c r="B449" s="55" t="s">
        <v>750</v>
      </c>
      <c r="C449" s="58" t="s">
        <v>203</v>
      </c>
      <c r="D449" s="58"/>
      <c r="E449" s="124">
        <f>E450</f>
        <v>6590</v>
      </c>
    </row>
    <row r="450" spans="1:5" ht="30">
      <c r="A450" s="115"/>
      <c r="B450" s="55" t="s">
        <v>395</v>
      </c>
      <c r="C450" s="58" t="s">
        <v>204</v>
      </c>
      <c r="D450" s="58"/>
      <c r="E450" s="124">
        <f>E451+E454+E457</f>
        <v>6590</v>
      </c>
    </row>
    <row r="451" spans="1:5" ht="30">
      <c r="A451" s="115"/>
      <c r="B451" s="55" t="s">
        <v>396</v>
      </c>
      <c r="C451" s="58" t="str">
        <f>C452</f>
        <v>09 3 01 00990</v>
      </c>
      <c r="D451" s="58"/>
      <c r="E451" s="124">
        <f>E452</f>
        <v>3470</v>
      </c>
    </row>
    <row r="452" spans="1:5" ht="30">
      <c r="A452" s="115"/>
      <c r="B452" s="22" t="s">
        <v>506</v>
      </c>
      <c r="C452" s="58" t="str">
        <f>C453</f>
        <v>09 3 01 00990</v>
      </c>
      <c r="D452" s="58">
        <v>200</v>
      </c>
      <c r="E452" s="124">
        <f>E453</f>
        <v>3470</v>
      </c>
    </row>
    <row r="453" spans="1:5" ht="30">
      <c r="A453" s="115"/>
      <c r="B453" s="22" t="s">
        <v>507</v>
      </c>
      <c r="C453" s="58" t="s">
        <v>205</v>
      </c>
      <c r="D453" s="58">
        <v>240</v>
      </c>
      <c r="E453" s="124">
        <f>'Прилож №3 2016'!F388</f>
        <v>3470</v>
      </c>
    </row>
    <row r="454" spans="1:5" ht="60">
      <c r="A454" s="115"/>
      <c r="B454" s="55" t="s">
        <v>207</v>
      </c>
      <c r="C454" s="58" t="str">
        <f>C455</f>
        <v>09 3 01 01000</v>
      </c>
      <c r="D454" s="58"/>
      <c r="E454" s="124">
        <f>E455</f>
        <v>420</v>
      </c>
    </row>
    <row r="455" spans="1:5" ht="30">
      <c r="A455" s="115"/>
      <c r="B455" s="22" t="s">
        <v>506</v>
      </c>
      <c r="C455" s="58" t="str">
        <f>C456</f>
        <v>09 3 01 01000</v>
      </c>
      <c r="D455" s="58">
        <v>200</v>
      </c>
      <c r="E455" s="124">
        <f>E456</f>
        <v>420</v>
      </c>
    </row>
    <row r="456" spans="1:5" ht="30">
      <c r="A456" s="115"/>
      <c r="B456" s="22" t="s">
        <v>507</v>
      </c>
      <c r="C456" s="58" t="s">
        <v>206</v>
      </c>
      <c r="D456" s="58">
        <v>240</v>
      </c>
      <c r="E456" s="124">
        <f>'Прилож №3 2016'!F306</f>
        <v>420</v>
      </c>
    </row>
    <row r="457" spans="1:5" ht="30">
      <c r="A457" s="115"/>
      <c r="B457" s="55" t="s">
        <v>389</v>
      </c>
      <c r="C457" s="58" t="str">
        <f aca="true" t="shared" si="2" ref="C457:C462">C458</f>
        <v>09 3 01 0Е590</v>
      </c>
      <c r="D457" s="58"/>
      <c r="E457" s="64">
        <f>E458+E460+E462</f>
        <v>2700</v>
      </c>
    </row>
    <row r="458" spans="1:5" ht="75">
      <c r="A458" s="115"/>
      <c r="B458" s="22" t="s">
        <v>538</v>
      </c>
      <c r="C458" s="58" t="str">
        <f t="shared" si="2"/>
        <v>09 3 01 0Е590</v>
      </c>
      <c r="D458" s="58">
        <v>100</v>
      </c>
      <c r="E458" s="64">
        <f>E459</f>
        <v>2618</v>
      </c>
    </row>
    <row r="459" spans="1:5" ht="15">
      <c r="A459" s="115"/>
      <c r="B459" s="22" t="s">
        <v>475</v>
      </c>
      <c r="C459" s="58" t="str">
        <f t="shared" si="2"/>
        <v>09 3 01 0Е590</v>
      </c>
      <c r="D459" s="58">
        <v>110</v>
      </c>
      <c r="E459" s="64">
        <f>'Прилож №3 2016'!F391</f>
        <v>2618</v>
      </c>
    </row>
    <row r="460" spans="1:5" ht="30">
      <c r="A460" s="115"/>
      <c r="B460" s="22" t="s">
        <v>506</v>
      </c>
      <c r="C460" s="58" t="str">
        <f t="shared" si="2"/>
        <v>09 3 01 0Е590</v>
      </c>
      <c r="D460" s="58">
        <v>200</v>
      </c>
      <c r="E460" s="64">
        <f>E461</f>
        <v>72</v>
      </c>
    </row>
    <row r="461" spans="1:5" ht="30">
      <c r="A461" s="115"/>
      <c r="B461" s="22" t="s">
        <v>507</v>
      </c>
      <c r="C461" s="58" t="str">
        <f t="shared" si="2"/>
        <v>09 3 01 0Е590</v>
      </c>
      <c r="D461" s="58">
        <v>240</v>
      </c>
      <c r="E461" s="64">
        <f>'Прилож №3 2016'!F393</f>
        <v>72</v>
      </c>
    </row>
    <row r="462" spans="1:5" ht="15">
      <c r="A462" s="115"/>
      <c r="B462" s="22" t="s">
        <v>508</v>
      </c>
      <c r="C462" s="58" t="str">
        <f t="shared" si="2"/>
        <v>09 3 01 0Е590</v>
      </c>
      <c r="D462" s="58">
        <v>800</v>
      </c>
      <c r="E462" s="64">
        <f>E463</f>
        <v>10</v>
      </c>
    </row>
    <row r="463" spans="1:5" ht="15">
      <c r="A463" s="115"/>
      <c r="B463" s="22" t="s">
        <v>504</v>
      </c>
      <c r="C463" s="58" t="s">
        <v>208</v>
      </c>
      <c r="D463" s="58">
        <v>850</v>
      </c>
      <c r="E463" s="64">
        <f>'Прилож №3 2016'!F395</f>
        <v>10</v>
      </c>
    </row>
    <row r="464" spans="1:5" ht="63">
      <c r="A464" s="115" t="s">
        <v>707</v>
      </c>
      <c r="B464" s="70" t="s">
        <v>116</v>
      </c>
      <c r="C464" s="79" t="s">
        <v>209</v>
      </c>
      <c r="D464" s="58"/>
      <c r="E464" s="71">
        <f>E465+E497+E484+E531+E525+E537+E474+E547</f>
        <v>295497.6</v>
      </c>
    </row>
    <row r="465" spans="1:5" ht="75">
      <c r="A465" s="120"/>
      <c r="B465" s="55" t="s">
        <v>400</v>
      </c>
      <c r="C465" s="58" t="s">
        <v>210</v>
      </c>
      <c r="D465" s="58"/>
      <c r="E465" s="64">
        <f>E466</f>
        <v>37002</v>
      </c>
    </row>
    <row r="466" spans="1:5" ht="75">
      <c r="A466" s="120"/>
      <c r="B466" s="55" t="s">
        <v>1</v>
      </c>
      <c r="C466" s="58" t="s">
        <v>211</v>
      </c>
      <c r="D466" s="58"/>
      <c r="E466" s="64">
        <f>E467</f>
        <v>37002</v>
      </c>
    </row>
    <row r="467" spans="1:5" ht="15">
      <c r="A467" s="120"/>
      <c r="B467" s="55" t="s">
        <v>410</v>
      </c>
      <c r="C467" s="58" t="str">
        <f aca="true" t="shared" si="3" ref="C467:C472">C468</f>
        <v>10 1 02 0Ж590</v>
      </c>
      <c r="D467" s="58"/>
      <c r="E467" s="64">
        <f>E468+E470+E472</f>
        <v>37002</v>
      </c>
    </row>
    <row r="468" spans="1:5" ht="75">
      <c r="A468" s="120"/>
      <c r="B468" s="22" t="s">
        <v>538</v>
      </c>
      <c r="C468" s="58" t="str">
        <f t="shared" si="3"/>
        <v>10 1 02 0Ж590</v>
      </c>
      <c r="D468" s="58">
        <v>100</v>
      </c>
      <c r="E468" s="64">
        <f>E469</f>
        <v>32115</v>
      </c>
    </row>
    <row r="469" spans="1:5" ht="15">
      <c r="A469" s="120"/>
      <c r="B469" s="22" t="s">
        <v>475</v>
      </c>
      <c r="C469" s="58" t="str">
        <f t="shared" si="3"/>
        <v>10 1 02 0Ж590</v>
      </c>
      <c r="D469" s="58">
        <v>110</v>
      </c>
      <c r="E469" s="64">
        <f>'Прилож №3 2016'!F97</f>
        <v>32115</v>
      </c>
    </row>
    <row r="470" spans="1:5" ht="30">
      <c r="A470" s="120"/>
      <c r="B470" s="22" t="s">
        <v>506</v>
      </c>
      <c r="C470" s="58" t="str">
        <f t="shared" si="3"/>
        <v>10 1 02 0Ж590</v>
      </c>
      <c r="D470" s="58">
        <v>200</v>
      </c>
      <c r="E470" s="64">
        <f>E471</f>
        <v>4882</v>
      </c>
    </row>
    <row r="471" spans="1:5" ht="30">
      <c r="A471" s="120"/>
      <c r="B471" s="22" t="s">
        <v>507</v>
      </c>
      <c r="C471" s="58" t="str">
        <f t="shared" si="3"/>
        <v>10 1 02 0Ж590</v>
      </c>
      <c r="D471" s="58">
        <v>240</v>
      </c>
      <c r="E471" s="64">
        <f>'Прилож №3 2016'!F99</f>
        <v>4882</v>
      </c>
    </row>
    <row r="472" spans="1:5" ht="15">
      <c r="A472" s="120"/>
      <c r="B472" s="22" t="s">
        <v>508</v>
      </c>
      <c r="C472" s="58" t="str">
        <f t="shared" si="3"/>
        <v>10 1 02 0Ж590</v>
      </c>
      <c r="D472" s="58">
        <v>800</v>
      </c>
      <c r="E472" s="64">
        <f>E473</f>
        <v>5</v>
      </c>
    </row>
    <row r="473" spans="1:5" ht="15">
      <c r="A473" s="120"/>
      <c r="B473" s="22" t="s">
        <v>504</v>
      </c>
      <c r="C473" s="58" t="s">
        <v>212</v>
      </c>
      <c r="D473" s="58">
        <v>850</v>
      </c>
      <c r="E473" s="64">
        <f>'Прилож №3 2016'!F101</f>
        <v>5</v>
      </c>
    </row>
    <row r="474" spans="1:5" ht="45">
      <c r="A474" s="120"/>
      <c r="B474" s="22" t="s">
        <v>270</v>
      </c>
      <c r="C474" s="58" t="s">
        <v>599</v>
      </c>
      <c r="D474" s="58"/>
      <c r="E474" s="64">
        <f>E475</f>
        <v>17036.1</v>
      </c>
    </row>
    <row r="475" spans="1:5" ht="45">
      <c r="A475" s="120"/>
      <c r="B475" s="57" t="s">
        <v>166</v>
      </c>
      <c r="C475" s="58" t="s">
        <v>272</v>
      </c>
      <c r="D475" s="58"/>
      <c r="E475" s="64">
        <f>E476+E480+E478+E482</f>
        <v>17036.1</v>
      </c>
    </row>
    <row r="476" spans="1:5" ht="75">
      <c r="A476" s="120"/>
      <c r="B476" s="57" t="s">
        <v>538</v>
      </c>
      <c r="C476" s="58" t="str">
        <f>C477</f>
        <v>10 2 04 00110</v>
      </c>
      <c r="D476" s="58">
        <v>100</v>
      </c>
      <c r="E476" s="64">
        <f>E477</f>
        <v>8691.5</v>
      </c>
    </row>
    <row r="477" spans="1:5" ht="30">
      <c r="A477" s="120"/>
      <c r="B477" s="57" t="s">
        <v>539</v>
      </c>
      <c r="C477" s="58" t="str">
        <f>C480</f>
        <v>10 2 04 00110</v>
      </c>
      <c r="D477" s="58">
        <v>120</v>
      </c>
      <c r="E477" s="64">
        <f>'Прилож №3 2016'!F66</f>
        <v>8691.5</v>
      </c>
    </row>
    <row r="478" spans="1:5" ht="30">
      <c r="A478" s="120"/>
      <c r="B478" s="22" t="s">
        <v>506</v>
      </c>
      <c r="C478" s="58" t="str">
        <f>C479</f>
        <v>10 2 04 00110</v>
      </c>
      <c r="D478" s="58">
        <v>200</v>
      </c>
      <c r="E478" s="64">
        <f>E479</f>
        <v>41</v>
      </c>
    </row>
    <row r="479" spans="1:5" ht="30">
      <c r="A479" s="120"/>
      <c r="B479" s="22" t="s">
        <v>507</v>
      </c>
      <c r="C479" s="58" t="str">
        <f>C480</f>
        <v>10 2 04 00110</v>
      </c>
      <c r="D479" s="58">
        <v>240</v>
      </c>
      <c r="E479" s="64">
        <f>'Прилож №3 2016'!F68</f>
        <v>41</v>
      </c>
    </row>
    <row r="480" spans="1:5" ht="15">
      <c r="A480" s="120"/>
      <c r="B480" s="86" t="s">
        <v>508</v>
      </c>
      <c r="C480" s="58" t="str">
        <f>C481</f>
        <v>10 2 04 00110</v>
      </c>
      <c r="D480" s="58">
        <v>800</v>
      </c>
      <c r="E480" s="64">
        <f>E481</f>
        <v>16</v>
      </c>
    </row>
    <row r="481" spans="1:5" ht="15">
      <c r="A481" s="120"/>
      <c r="B481" s="87" t="s">
        <v>504</v>
      </c>
      <c r="C481" s="58" t="s">
        <v>271</v>
      </c>
      <c r="D481" s="58">
        <v>850</v>
      </c>
      <c r="E481" s="64">
        <f>'Прилож №3 2016'!F70</f>
        <v>16</v>
      </c>
    </row>
    <row r="482" spans="1:5" ht="75">
      <c r="A482" s="120"/>
      <c r="B482" s="57" t="s">
        <v>538</v>
      </c>
      <c r="C482" s="58" t="str">
        <f>C483</f>
        <v>10 2 05 00110</v>
      </c>
      <c r="D482" s="58">
        <v>100</v>
      </c>
      <c r="E482" s="64">
        <f>E483</f>
        <v>8287.6</v>
      </c>
    </row>
    <row r="483" spans="1:5" ht="30">
      <c r="A483" s="120"/>
      <c r="B483" s="57" t="s">
        <v>539</v>
      </c>
      <c r="C483" s="58" t="s">
        <v>273</v>
      </c>
      <c r="D483" s="58">
        <v>120</v>
      </c>
      <c r="E483" s="64">
        <f>'Прилож №3 2016'!F72</f>
        <v>8287.6</v>
      </c>
    </row>
    <row r="484" spans="1:5" ht="30">
      <c r="A484" s="120"/>
      <c r="B484" s="55" t="s">
        <v>172</v>
      </c>
      <c r="C484" s="58" t="s">
        <v>213</v>
      </c>
      <c r="D484" s="58"/>
      <c r="E484" s="64">
        <f>E485+E488+E491+E494</f>
        <v>3000</v>
      </c>
    </row>
    <row r="485" spans="1:5" ht="75">
      <c r="A485" s="120"/>
      <c r="B485" s="55" t="s">
        <v>345</v>
      </c>
      <c r="C485" s="58" t="s">
        <v>215</v>
      </c>
      <c r="D485" s="58"/>
      <c r="E485" s="64">
        <f>E486</f>
        <v>100</v>
      </c>
    </row>
    <row r="486" spans="1:5" ht="30">
      <c r="A486" s="120"/>
      <c r="B486" s="22" t="s">
        <v>506</v>
      </c>
      <c r="C486" s="58" t="str">
        <f>C487</f>
        <v>10 3 01 01010</v>
      </c>
      <c r="D486" s="58">
        <v>200</v>
      </c>
      <c r="E486" s="64">
        <f>E487</f>
        <v>100</v>
      </c>
    </row>
    <row r="487" spans="1:5" ht="30">
      <c r="A487" s="120"/>
      <c r="B487" s="22" t="s">
        <v>507</v>
      </c>
      <c r="C487" s="58" t="s">
        <v>214</v>
      </c>
      <c r="D487" s="58">
        <v>240</v>
      </c>
      <c r="E487" s="64">
        <f>'Прилож №3 2016'!F106</f>
        <v>100</v>
      </c>
    </row>
    <row r="488" spans="1:5" ht="60">
      <c r="A488" s="120"/>
      <c r="B488" s="22" t="s">
        <v>370</v>
      </c>
      <c r="C488" s="58" t="str">
        <f>C489</f>
        <v>10 3 03 01030</v>
      </c>
      <c r="D488" s="58"/>
      <c r="E488" s="64">
        <f>E489</f>
        <v>290</v>
      </c>
    </row>
    <row r="489" spans="1:5" ht="30">
      <c r="A489" s="120"/>
      <c r="B489" s="22" t="s">
        <v>506</v>
      </c>
      <c r="C489" s="58" t="str">
        <f>C490</f>
        <v>10 3 03 01030</v>
      </c>
      <c r="D489" s="58">
        <v>200</v>
      </c>
      <c r="E489" s="64">
        <f>E490</f>
        <v>290</v>
      </c>
    </row>
    <row r="490" spans="1:5" ht="30">
      <c r="A490" s="120"/>
      <c r="B490" s="22" t="s">
        <v>507</v>
      </c>
      <c r="C490" s="58" t="s">
        <v>216</v>
      </c>
      <c r="D490" s="58">
        <v>240</v>
      </c>
      <c r="E490" s="64">
        <f>'Прилож №3 2016'!F352+'Прилож №3 2016'!F109+'Прилож №3 2016'!F311</f>
        <v>290</v>
      </c>
    </row>
    <row r="491" spans="1:5" ht="45">
      <c r="A491" s="120"/>
      <c r="B491" s="22" t="s">
        <v>371</v>
      </c>
      <c r="C491" s="58" t="str">
        <f>C492</f>
        <v>10 3 04 01040</v>
      </c>
      <c r="D491" s="58"/>
      <c r="E491" s="64">
        <f>E492</f>
        <v>600</v>
      </c>
    </row>
    <row r="492" spans="1:5" ht="30">
      <c r="A492" s="120"/>
      <c r="B492" s="22" t="s">
        <v>506</v>
      </c>
      <c r="C492" s="58" t="str">
        <f>C493</f>
        <v>10 3 04 01040</v>
      </c>
      <c r="D492" s="58">
        <v>200</v>
      </c>
      <c r="E492" s="64">
        <f>E493</f>
        <v>600</v>
      </c>
    </row>
    <row r="493" spans="1:5" ht="30">
      <c r="A493" s="120"/>
      <c r="B493" s="22" t="s">
        <v>507</v>
      </c>
      <c r="C493" s="58" t="s">
        <v>217</v>
      </c>
      <c r="D493" s="58">
        <v>240</v>
      </c>
      <c r="E493" s="64">
        <f>'Прилож №3 2016'!F355</f>
        <v>600</v>
      </c>
    </row>
    <row r="494" spans="1:5" ht="90">
      <c r="A494" s="120"/>
      <c r="B494" s="22" t="s">
        <v>2</v>
      </c>
      <c r="C494" s="58" t="str">
        <f>C495</f>
        <v>10 3 05 01050</v>
      </c>
      <c r="D494" s="58"/>
      <c r="E494" s="64">
        <f>E495</f>
        <v>2010</v>
      </c>
    </row>
    <row r="495" spans="1:5" ht="30">
      <c r="A495" s="120"/>
      <c r="B495" s="22" t="s">
        <v>506</v>
      </c>
      <c r="C495" s="58" t="str">
        <f>C496</f>
        <v>10 3 05 01050</v>
      </c>
      <c r="D495" s="58">
        <v>200</v>
      </c>
      <c r="E495" s="64">
        <f>E496</f>
        <v>2010</v>
      </c>
    </row>
    <row r="496" spans="1:5" ht="30">
      <c r="A496" s="120"/>
      <c r="B496" s="22" t="s">
        <v>507</v>
      </c>
      <c r="C496" s="58" t="s">
        <v>218</v>
      </c>
      <c r="D496" s="58">
        <v>240</v>
      </c>
      <c r="E496" s="64">
        <f>'Прилож №3 2016'!F314</f>
        <v>2010</v>
      </c>
    </row>
    <row r="497" spans="1:5" ht="30">
      <c r="A497" s="120"/>
      <c r="B497" s="55" t="s">
        <v>362</v>
      </c>
      <c r="C497" s="58" t="s">
        <v>219</v>
      </c>
      <c r="D497" s="58"/>
      <c r="E497" s="64">
        <f>E498</f>
        <v>42914.5</v>
      </c>
    </row>
    <row r="498" spans="1:5" ht="15">
      <c r="A498" s="120"/>
      <c r="B498" s="55" t="s">
        <v>436</v>
      </c>
      <c r="C498" s="58" t="s">
        <v>221</v>
      </c>
      <c r="D498" s="58"/>
      <c r="E498" s="64">
        <f>E499+E502+E505+E508+E511+E516+E519+E522</f>
        <v>42914.5</v>
      </c>
    </row>
    <row r="499" spans="1:5" ht="45">
      <c r="A499" s="120"/>
      <c r="B499" s="55" t="s">
        <v>364</v>
      </c>
      <c r="C499" s="58" t="str">
        <f>C500</f>
        <v>10 4 01 01080</v>
      </c>
      <c r="D499" s="58"/>
      <c r="E499" s="64">
        <f>E500</f>
        <v>3984</v>
      </c>
    </row>
    <row r="500" spans="1:5" ht="15">
      <c r="A500" s="120"/>
      <c r="B500" s="22" t="s">
        <v>533</v>
      </c>
      <c r="C500" s="58" t="str">
        <f>C501</f>
        <v>10 4 01 01080</v>
      </c>
      <c r="D500" s="58">
        <v>300</v>
      </c>
      <c r="E500" s="67">
        <f>'Прилож №3 2016'!F769</f>
        <v>3984</v>
      </c>
    </row>
    <row r="501" spans="1:5" ht="30">
      <c r="A501" s="120"/>
      <c r="B501" s="22" t="s">
        <v>102</v>
      </c>
      <c r="C501" s="58" t="s">
        <v>220</v>
      </c>
      <c r="D501" s="58">
        <v>320</v>
      </c>
      <c r="E501" s="64">
        <f>'Прилож №3 2016'!F768</f>
        <v>3984</v>
      </c>
    </row>
    <row r="502" spans="1:5" ht="30">
      <c r="A502" s="120"/>
      <c r="B502" s="22" t="s">
        <v>365</v>
      </c>
      <c r="C502" s="58" t="str">
        <f>C503</f>
        <v>10 4 01 01090</v>
      </c>
      <c r="D502" s="58"/>
      <c r="E502" s="64">
        <f>E503</f>
        <v>582.0999999999999</v>
      </c>
    </row>
    <row r="503" spans="1:5" ht="30">
      <c r="A503" s="120"/>
      <c r="B503" s="22" t="s">
        <v>506</v>
      </c>
      <c r="C503" s="58" t="str">
        <f>C504</f>
        <v>10 4 01 01090</v>
      </c>
      <c r="D503" s="58">
        <v>200</v>
      </c>
      <c r="E503" s="64">
        <f>E504</f>
        <v>582.0999999999999</v>
      </c>
    </row>
    <row r="504" spans="1:5" ht="30">
      <c r="A504" s="120"/>
      <c r="B504" s="22" t="s">
        <v>507</v>
      </c>
      <c r="C504" s="58" t="s">
        <v>222</v>
      </c>
      <c r="D504" s="58">
        <v>240</v>
      </c>
      <c r="E504" s="64">
        <f>'Прилож №3 2016'!F114+'Прилож №3 2016'!F621+'Прилож №3 2016'!F723</f>
        <v>582.0999999999999</v>
      </c>
    </row>
    <row r="505" spans="1:5" ht="30">
      <c r="A505" s="120"/>
      <c r="B505" s="22" t="s">
        <v>366</v>
      </c>
      <c r="C505" s="58" t="s">
        <v>223</v>
      </c>
      <c r="D505" s="58"/>
      <c r="E505" s="64">
        <f>E506</f>
        <v>5696.3</v>
      </c>
    </row>
    <row r="506" spans="1:5" ht="75">
      <c r="A506" s="120"/>
      <c r="B506" s="22" t="s">
        <v>538</v>
      </c>
      <c r="C506" s="58" t="str">
        <f>C507</f>
        <v>10 4 01 01100</v>
      </c>
      <c r="D506" s="58">
        <v>100</v>
      </c>
      <c r="E506" s="64">
        <f>E507</f>
        <v>5696.3</v>
      </c>
    </row>
    <row r="507" spans="1:5" ht="30">
      <c r="A507" s="120"/>
      <c r="B507" s="22" t="s">
        <v>539</v>
      </c>
      <c r="C507" s="58" t="s">
        <v>223</v>
      </c>
      <c r="D507" s="58">
        <v>120</v>
      </c>
      <c r="E507" s="64">
        <f>'Прилож №3 2016'!F117+'Прилож №3 2016'!F624+'Прилож №3 2016'!F726</f>
        <v>5696.3</v>
      </c>
    </row>
    <row r="508" spans="1:5" ht="30">
      <c r="A508" s="120"/>
      <c r="B508" s="22" t="s">
        <v>367</v>
      </c>
      <c r="C508" s="58" t="str">
        <f>C509</f>
        <v>10 4 01 01110</v>
      </c>
      <c r="D508" s="58"/>
      <c r="E508" s="64">
        <f>E509</f>
        <v>27438.5</v>
      </c>
    </row>
    <row r="509" spans="1:5" ht="75">
      <c r="A509" s="120"/>
      <c r="B509" s="22" t="s">
        <v>538</v>
      </c>
      <c r="C509" s="58" t="str">
        <f>C510</f>
        <v>10 4 01 01110</v>
      </c>
      <c r="D509" s="58">
        <v>100</v>
      </c>
      <c r="E509" s="64">
        <f>E510</f>
        <v>27438.5</v>
      </c>
    </row>
    <row r="510" spans="1:5" ht="30">
      <c r="A510" s="120"/>
      <c r="B510" s="22" t="s">
        <v>539</v>
      </c>
      <c r="C510" s="58" t="s">
        <v>224</v>
      </c>
      <c r="D510" s="58">
        <v>120</v>
      </c>
      <c r="E510" s="64">
        <f>'Прилож №3 2016'!F120+'Прилож №3 2016'!F729+'Прилож №3 2016'!F627</f>
        <v>27438.5</v>
      </c>
    </row>
    <row r="511" spans="1:5" ht="30">
      <c r="A511" s="120"/>
      <c r="B511" s="22" t="s">
        <v>368</v>
      </c>
      <c r="C511" s="58" t="str">
        <f>C512</f>
        <v>10 4 01 01120</v>
      </c>
      <c r="D511" s="58"/>
      <c r="E511" s="64">
        <f>E514+E512</f>
        <v>101.6</v>
      </c>
    </row>
    <row r="512" spans="1:5" ht="75" hidden="1">
      <c r="A512" s="120"/>
      <c r="B512" s="22" t="s">
        <v>538</v>
      </c>
      <c r="C512" s="58" t="str">
        <f>C513</f>
        <v>10 4 01 01120</v>
      </c>
      <c r="D512" s="58">
        <v>100</v>
      </c>
      <c r="E512" s="64">
        <f>E513</f>
        <v>0</v>
      </c>
    </row>
    <row r="513" spans="1:5" ht="30" hidden="1">
      <c r="A513" s="120"/>
      <c r="B513" s="22" t="s">
        <v>539</v>
      </c>
      <c r="C513" s="58" t="str">
        <f>C514</f>
        <v>10 4 01 01120</v>
      </c>
      <c r="D513" s="58">
        <v>120</v>
      </c>
      <c r="E513" s="64">
        <f>'Прилож №3 2016'!F123</f>
        <v>0</v>
      </c>
    </row>
    <row r="514" spans="1:5" ht="30">
      <c r="A514" s="120"/>
      <c r="B514" s="22" t="s">
        <v>506</v>
      </c>
      <c r="C514" s="58" t="str">
        <f>C515</f>
        <v>10 4 01 01120</v>
      </c>
      <c r="D514" s="58">
        <v>200</v>
      </c>
      <c r="E514" s="64">
        <f>E515</f>
        <v>101.6</v>
      </c>
    </row>
    <row r="515" spans="1:5" ht="30">
      <c r="A515" s="120"/>
      <c r="B515" s="22" t="s">
        <v>507</v>
      </c>
      <c r="C515" s="58" t="s">
        <v>225</v>
      </c>
      <c r="D515" s="58">
        <v>240</v>
      </c>
      <c r="E515" s="64">
        <f>'Прилож №3 2016'!F125+'Прилож №3 2016'!F630+'Прилож №3 2016'!F732</f>
        <v>101.6</v>
      </c>
    </row>
    <row r="516" spans="1:5" ht="30">
      <c r="A516" s="120"/>
      <c r="B516" s="22" t="s">
        <v>437</v>
      </c>
      <c r="C516" s="58" t="str">
        <f>C517</f>
        <v>10 4 01 01130</v>
      </c>
      <c r="D516" s="58"/>
      <c r="E516" s="64">
        <f>E517</f>
        <v>656</v>
      </c>
    </row>
    <row r="517" spans="1:5" ht="30">
      <c r="A517" s="120"/>
      <c r="B517" s="22" t="s">
        <v>506</v>
      </c>
      <c r="C517" s="58" t="str">
        <f>C518</f>
        <v>10 4 01 01130</v>
      </c>
      <c r="D517" s="58">
        <v>200</v>
      </c>
      <c r="E517" s="64">
        <f>E518</f>
        <v>656</v>
      </c>
    </row>
    <row r="518" spans="1:5" ht="30">
      <c r="A518" s="120"/>
      <c r="B518" s="22" t="s">
        <v>507</v>
      </c>
      <c r="C518" s="58" t="s">
        <v>226</v>
      </c>
      <c r="D518" s="58">
        <v>240</v>
      </c>
      <c r="E518" s="64">
        <f>'Прилож №3 2016'!F128+'Прилож №3 2016'!F633+'Прилож №3 2016'!F735</f>
        <v>656</v>
      </c>
    </row>
    <row r="519" spans="1:5" ht="30">
      <c r="A519" s="120"/>
      <c r="B519" s="22" t="s">
        <v>227</v>
      </c>
      <c r="C519" s="58" t="str">
        <f>C520</f>
        <v>10 4 01 01140</v>
      </c>
      <c r="D519" s="58"/>
      <c r="E519" s="64">
        <f>E520</f>
        <v>80</v>
      </c>
    </row>
    <row r="520" spans="1:5" ht="30">
      <c r="A520" s="120"/>
      <c r="B520" s="22" t="s">
        <v>506</v>
      </c>
      <c r="C520" s="58" t="str">
        <f>C521</f>
        <v>10 4 01 01140</v>
      </c>
      <c r="D520" s="58">
        <v>200</v>
      </c>
      <c r="E520" s="64">
        <f>E521</f>
        <v>80</v>
      </c>
    </row>
    <row r="521" spans="1:5" ht="30">
      <c r="A521" s="120"/>
      <c r="B521" s="22" t="s">
        <v>507</v>
      </c>
      <c r="C521" s="58" t="s">
        <v>228</v>
      </c>
      <c r="D521" s="58">
        <v>240</v>
      </c>
      <c r="E521" s="64">
        <f>'Прилож №3 2016'!F131+'Прилож №3 2016'!F738+'Прилож №3 2016'!F636</f>
        <v>80</v>
      </c>
    </row>
    <row r="522" spans="1:5" ht="30">
      <c r="A522" s="120"/>
      <c r="B522" s="22" t="s">
        <v>369</v>
      </c>
      <c r="C522" s="58" t="str">
        <f>C523</f>
        <v>10 4 01 01150</v>
      </c>
      <c r="D522" s="58"/>
      <c r="E522" s="64">
        <f>E523</f>
        <v>4376</v>
      </c>
    </row>
    <row r="523" spans="1:5" ht="30">
      <c r="A523" s="120"/>
      <c r="B523" s="22" t="s">
        <v>506</v>
      </c>
      <c r="C523" s="58" t="str">
        <f>C524</f>
        <v>10 4 01 01150</v>
      </c>
      <c r="D523" s="58">
        <v>200</v>
      </c>
      <c r="E523" s="64">
        <f>E524</f>
        <v>4376</v>
      </c>
    </row>
    <row r="524" spans="1:5" ht="30">
      <c r="A524" s="120"/>
      <c r="B524" s="22" t="s">
        <v>507</v>
      </c>
      <c r="C524" s="58" t="s">
        <v>229</v>
      </c>
      <c r="D524" s="58">
        <v>240</v>
      </c>
      <c r="E524" s="64">
        <f>'Прилож №3 2016'!F741+'Прилож №3 2016'!F639+'Прилож №3 2016'!F134</f>
        <v>4376</v>
      </c>
    </row>
    <row r="525" spans="1:5" ht="45">
      <c r="A525" s="120"/>
      <c r="B525" s="92" t="s">
        <v>718</v>
      </c>
      <c r="C525" s="58" t="s">
        <v>230</v>
      </c>
      <c r="D525" s="58"/>
      <c r="E525" s="64">
        <f>E526</f>
        <v>5917</v>
      </c>
    </row>
    <row r="526" spans="1:5" ht="30">
      <c r="A526" s="120"/>
      <c r="B526" s="22" t="s">
        <v>377</v>
      </c>
      <c r="C526" s="58" t="str">
        <f>C527</f>
        <v>10 5 00 51180</v>
      </c>
      <c r="D526" s="58"/>
      <c r="E526" s="64">
        <f>E527+E529</f>
        <v>5917</v>
      </c>
    </row>
    <row r="527" spans="1:5" ht="75">
      <c r="A527" s="120"/>
      <c r="B527" s="22" t="s">
        <v>538</v>
      </c>
      <c r="C527" s="58" t="str">
        <f>C528</f>
        <v>10 5 00 51180</v>
      </c>
      <c r="D527" s="58">
        <v>100</v>
      </c>
      <c r="E527" s="64">
        <f>E528</f>
        <v>5338.2</v>
      </c>
    </row>
    <row r="528" spans="1:5" ht="30">
      <c r="A528" s="120"/>
      <c r="B528" s="22" t="s">
        <v>539</v>
      </c>
      <c r="C528" s="58" t="str">
        <f>C529</f>
        <v>10 5 00 51180</v>
      </c>
      <c r="D528" s="58">
        <v>120</v>
      </c>
      <c r="E528" s="64">
        <f>'Прилож №3 2016'!F166</f>
        <v>5338.2</v>
      </c>
    </row>
    <row r="529" spans="1:5" ht="30">
      <c r="A529" s="120"/>
      <c r="B529" s="22" t="s">
        <v>506</v>
      </c>
      <c r="C529" s="58" t="str">
        <f>C530</f>
        <v>10 5 00 51180</v>
      </c>
      <c r="D529" s="58">
        <v>200</v>
      </c>
      <c r="E529" s="64">
        <f>E530</f>
        <v>578.8</v>
      </c>
    </row>
    <row r="530" spans="1:5" ht="30">
      <c r="A530" s="120"/>
      <c r="B530" s="22" t="s">
        <v>505</v>
      </c>
      <c r="C530" s="58" t="s">
        <v>231</v>
      </c>
      <c r="D530" s="58">
        <v>240</v>
      </c>
      <c r="E530" s="64">
        <f>'Прилож №3 2016'!F168</f>
        <v>578.8</v>
      </c>
    </row>
    <row r="531" spans="1:5" ht="30">
      <c r="A531" s="120"/>
      <c r="B531" s="92" t="s">
        <v>717</v>
      </c>
      <c r="C531" s="58" t="s">
        <v>232</v>
      </c>
      <c r="D531" s="58"/>
      <c r="E531" s="64">
        <f>E532</f>
        <v>1934</v>
      </c>
    </row>
    <row r="532" spans="1:5" ht="75">
      <c r="A532" s="120"/>
      <c r="B532" s="22" t="s">
        <v>89</v>
      </c>
      <c r="C532" s="58" t="str">
        <f>C533</f>
        <v>10 7 00 60690</v>
      </c>
      <c r="D532" s="58"/>
      <c r="E532" s="64">
        <f>E533+E535</f>
        <v>1934</v>
      </c>
    </row>
    <row r="533" spans="1:5" ht="75">
      <c r="A533" s="120"/>
      <c r="B533" s="57" t="s">
        <v>538</v>
      </c>
      <c r="C533" s="58" t="str">
        <f>C534</f>
        <v>10 7 00 60690</v>
      </c>
      <c r="D533" s="58">
        <v>100</v>
      </c>
      <c r="E533" s="64">
        <f>E534</f>
        <v>1706</v>
      </c>
    </row>
    <row r="534" spans="1:5" ht="30">
      <c r="A534" s="120"/>
      <c r="B534" s="57" t="s">
        <v>539</v>
      </c>
      <c r="C534" s="58" t="str">
        <f>C535</f>
        <v>10 7 00 60690</v>
      </c>
      <c r="D534" s="58">
        <v>120</v>
      </c>
      <c r="E534" s="64">
        <f>'Прилож №3 2016'!F46</f>
        <v>1706</v>
      </c>
    </row>
    <row r="535" spans="1:5" ht="30">
      <c r="A535" s="120"/>
      <c r="B535" s="86" t="s">
        <v>506</v>
      </c>
      <c r="C535" s="58" t="str">
        <f>C536</f>
        <v>10 7 00 60690</v>
      </c>
      <c r="D535" s="58">
        <v>200</v>
      </c>
      <c r="E535" s="64">
        <f>E536</f>
        <v>228</v>
      </c>
    </row>
    <row r="536" spans="1:5" ht="30">
      <c r="A536" s="120"/>
      <c r="B536" s="57" t="s">
        <v>505</v>
      </c>
      <c r="C536" s="58" t="s">
        <v>233</v>
      </c>
      <c r="D536" s="58">
        <v>240</v>
      </c>
      <c r="E536" s="64">
        <f>'Прилож №3 2016'!F48</f>
        <v>228</v>
      </c>
    </row>
    <row r="537" spans="1:5" ht="75">
      <c r="A537" s="120"/>
      <c r="B537" s="57" t="s">
        <v>67</v>
      </c>
      <c r="C537" s="58" t="s">
        <v>234</v>
      </c>
      <c r="D537" s="58"/>
      <c r="E537" s="64">
        <f>E538+E541+E544</f>
        <v>5309.5</v>
      </c>
    </row>
    <row r="538" spans="1:5" ht="60">
      <c r="A538" s="120"/>
      <c r="B538" s="57" t="s">
        <v>235</v>
      </c>
      <c r="C538" s="58" t="str">
        <f>C539</f>
        <v>10 8 01 01160</v>
      </c>
      <c r="D538" s="58"/>
      <c r="E538" s="64">
        <f>E539</f>
        <v>4944.5</v>
      </c>
    </row>
    <row r="539" spans="1:5" ht="30">
      <c r="A539" s="120"/>
      <c r="B539" s="86" t="s">
        <v>506</v>
      </c>
      <c r="C539" s="58" t="str">
        <f>C540</f>
        <v>10 8 01 01160</v>
      </c>
      <c r="D539" s="58">
        <v>200</v>
      </c>
      <c r="E539" s="64">
        <f>E540</f>
        <v>4944.5</v>
      </c>
    </row>
    <row r="540" spans="1:5" ht="30">
      <c r="A540" s="120"/>
      <c r="B540" s="57" t="s">
        <v>505</v>
      </c>
      <c r="C540" s="58" t="s">
        <v>236</v>
      </c>
      <c r="D540" s="58">
        <v>240</v>
      </c>
      <c r="E540" s="64">
        <f>'Прилож №3 2016'!F276</f>
        <v>4944.5</v>
      </c>
    </row>
    <row r="541" spans="1:5" ht="120">
      <c r="A541" s="120"/>
      <c r="B541" s="57" t="s">
        <v>444</v>
      </c>
      <c r="C541" s="58" t="str">
        <f>C542</f>
        <v>10 8 03 01180</v>
      </c>
      <c r="D541" s="58"/>
      <c r="E541" s="64">
        <f>E542</f>
        <v>220</v>
      </c>
    </row>
    <row r="542" spans="1:5" ht="30">
      <c r="A542" s="120"/>
      <c r="B542" s="86" t="s">
        <v>506</v>
      </c>
      <c r="C542" s="58" t="str">
        <f>C543</f>
        <v>10 8 03 01180</v>
      </c>
      <c r="D542" s="58">
        <v>200</v>
      </c>
      <c r="E542" s="64">
        <f>E543</f>
        <v>220</v>
      </c>
    </row>
    <row r="543" spans="1:5" ht="30">
      <c r="A543" s="120"/>
      <c r="B543" s="57" t="s">
        <v>505</v>
      </c>
      <c r="C543" s="58" t="s">
        <v>276</v>
      </c>
      <c r="D543" s="58">
        <v>240</v>
      </c>
      <c r="E543" s="64">
        <f>'Прилож №3 2016'!F279</f>
        <v>220</v>
      </c>
    </row>
    <row r="544" spans="1:5" ht="45">
      <c r="A544" s="120"/>
      <c r="B544" s="57" t="s">
        <v>448</v>
      </c>
      <c r="C544" s="58" t="str">
        <f>C545</f>
        <v>10 8 06 01210</v>
      </c>
      <c r="D544" s="58"/>
      <c r="E544" s="64">
        <f>E545</f>
        <v>145</v>
      </c>
    </row>
    <row r="545" spans="1:5" ht="30">
      <c r="A545" s="120"/>
      <c r="B545" s="86" t="s">
        <v>506</v>
      </c>
      <c r="C545" s="58" t="str">
        <f>C546</f>
        <v>10 8 06 01210</v>
      </c>
      <c r="D545" s="58">
        <v>200</v>
      </c>
      <c r="E545" s="64">
        <f>E546</f>
        <v>145</v>
      </c>
    </row>
    <row r="546" spans="1:5" ht="30">
      <c r="A546" s="120"/>
      <c r="B546" s="57" t="s">
        <v>505</v>
      </c>
      <c r="C546" s="58" t="s">
        <v>277</v>
      </c>
      <c r="D546" s="58">
        <v>240</v>
      </c>
      <c r="E546" s="64">
        <f>'Прилож №3 2016'!F282</f>
        <v>145</v>
      </c>
    </row>
    <row r="547" spans="1:5" ht="15">
      <c r="A547" s="120"/>
      <c r="B547" s="22" t="s">
        <v>427</v>
      </c>
      <c r="C547" s="58" t="s">
        <v>292</v>
      </c>
      <c r="D547" s="58"/>
      <c r="E547" s="64">
        <f>E548+E552+E559+E565+E571</f>
        <v>182384.5</v>
      </c>
    </row>
    <row r="548" spans="1:5" ht="30">
      <c r="A548" s="120"/>
      <c r="B548" s="22" t="s">
        <v>391</v>
      </c>
      <c r="C548" s="58" t="s">
        <v>295</v>
      </c>
      <c r="D548" s="58"/>
      <c r="E548" s="64">
        <f>E549</f>
        <v>8358.9</v>
      </c>
    </row>
    <row r="549" spans="1:5" ht="45">
      <c r="A549" s="120"/>
      <c r="B549" s="22" t="s">
        <v>166</v>
      </c>
      <c r="C549" s="58" t="str">
        <f>C550</f>
        <v>10 9 01 00110</v>
      </c>
      <c r="D549" s="58"/>
      <c r="E549" s="64">
        <f>E550</f>
        <v>8358.9</v>
      </c>
    </row>
    <row r="550" spans="1:5" ht="75">
      <c r="A550" s="120"/>
      <c r="B550" s="22" t="s">
        <v>538</v>
      </c>
      <c r="C550" s="58" t="str">
        <f>C551</f>
        <v>10 9 01 00110</v>
      </c>
      <c r="D550" s="58">
        <v>100</v>
      </c>
      <c r="E550" s="64">
        <f>E551</f>
        <v>8358.9</v>
      </c>
    </row>
    <row r="551" spans="1:5" ht="30">
      <c r="A551" s="120"/>
      <c r="B551" s="22" t="s">
        <v>539</v>
      </c>
      <c r="C551" s="58" t="s">
        <v>293</v>
      </c>
      <c r="D551" s="58">
        <v>120</v>
      </c>
      <c r="E551" s="64">
        <f>'Прилож №3 2016'!F53</f>
        <v>8358.9</v>
      </c>
    </row>
    <row r="552" spans="1:5" ht="45">
      <c r="A552" s="120"/>
      <c r="B552" s="57" t="s">
        <v>166</v>
      </c>
      <c r="C552" s="58" t="str">
        <f aca="true" t="shared" si="4" ref="C552:C557">C553</f>
        <v>10 9 02 00110</v>
      </c>
      <c r="D552" s="58"/>
      <c r="E552" s="64">
        <f>E553+E555+E557</f>
        <v>103253.8</v>
      </c>
    </row>
    <row r="553" spans="1:5" ht="75">
      <c r="A553" s="120"/>
      <c r="B553" s="57" t="s">
        <v>538</v>
      </c>
      <c r="C553" s="58" t="str">
        <f t="shared" si="4"/>
        <v>10 9 02 00110</v>
      </c>
      <c r="D553" s="58">
        <v>100</v>
      </c>
      <c r="E553" s="64">
        <f>E554</f>
        <v>102883.8</v>
      </c>
    </row>
    <row r="554" spans="1:5" ht="30">
      <c r="A554" s="120"/>
      <c r="B554" s="57" t="s">
        <v>539</v>
      </c>
      <c r="C554" s="58" t="str">
        <f t="shared" si="4"/>
        <v>10 9 02 00110</v>
      </c>
      <c r="D554" s="58">
        <v>120</v>
      </c>
      <c r="E554" s="64">
        <f>'Прилож №3 2016'!F56</f>
        <v>102883.8</v>
      </c>
    </row>
    <row r="555" spans="1:5" ht="30">
      <c r="A555" s="120"/>
      <c r="B555" s="22" t="s">
        <v>506</v>
      </c>
      <c r="C555" s="58" t="str">
        <f t="shared" si="4"/>
        <v>10 9 02 00110</v>
      </c>
      <c r="D555" s="58">
        <v>200</v>
      </c>
      <c r="E555" s="64">
        <f>E556</f>
        <v>355</v>
      </c>
    </row>
    <row r="556" spans="1:5" ht="30">
      <c r="A556" s="120"/>
      <c r="B556" s="22" t="s">
        <v>507</v>
      </c>
      <c r="C556" s="58" t="str">
        <f t="shared" si="4"/>
        <v>10 9 02 00110</v>
      </c>
      <c r="D556" s="58">
        <v>240</v>
      </c>
      <c r="E556" s="64">
        <f>'Прилож №3 2016'!F58</f>
        <v>355</v>
      </c>
    </row>
    <row r="557" spans="1:5" ht="15">
      <c r="A557" s="120"/>
      <c r="B557" s="86" t="s">
        <v>508</v>
      </c>
      <c r="C557" s="58" t="str">
        <f t="shared" si="4"/>
        <v>10 9 02 00110</v>
      </c>
      <c r="D557" s="58">
        <v>800</v>
      </c>
      <c r="E557" s="64">
        <f>E558</f>
        <v>15</v>
      </c>
    </row>
    <row r="558" spans="1:5" ht="15">
      <c r="A558" s="120"/>
      <c r="B558" s="87" t="s">
        <v>504</v>
      </c>
      <c r="C558" s="58" t="s">
        <v>294</v>
      </c>
      <c r="D558" s="58">
        <v>810</v>
      </c>
      <c r="E558" s="64">
        <f>'Прилож №3 2016'!F60</f>
        <v>15</v>
      </c>
    </row>
    <row r="559" spans="1:5" ht="30">
      <c r="A559" s="120"/>
      <c r="B559" s="22" t="s">
        <v>139</v>
      </c>
      <c r="C559" s="58" t="str">
        <f>C560</f>
        <v>10 9 03 0И590</v>
      </c>
      <c r="D559" s="58"/>
      <c r="E559" s="64">
        <f>E560</f>
        <v>15000</v>
      </c>
    </row>
    <row r="560" spans="1:5" ht="45">
      <c r="A560" s="120"/>
      <c r="B560" s="22" t="s">
        <v>459</v>
      </c>
      <c r="C560" s="58" t="str">
        <f>C561</f>
        <v>10 9 03 0И590</v>
      </c>
      <c r="D560" s="58"/>
      <c r="E560" s="64">
        <f>E561</f>
        <v>15000</v>
      </c>
    </row>
    <row r="561" spans="1:5" ht="75">
      <c r="A561" s="120"/>
      <c r="B561" s="22" t="s">
        <v>538</v>
      </c>
      <c r="C561" s="58" t="str">
        <f>C562</f>
        <v>10 9 03 0И590</v>
      </c>
      <c r="D561" s="58">
        <v>100</v>
      </c>
      <c r="E561" s="64">
        <f>E562</f>
        <v>15000</v>
      </c>
    </row>
    <row r="562" spans="1:5" ht="15">
      <c r="A562" s="120"/>
      <c r="B562" s="22" t="s">
        <v>475</v>
      </c>
      <c r="C562" s="58" t="str">
        <f>C563</f>
        <v>10 9 03 0И590</v>
      </c>
      <c r="D562" s="58">
        <v>110</v>
      </c>
      <c r="E562" s="64">
        <f>'Прилож №3 2016'!F319</f>
        <v>15000</v>
      </c>
    </row>
    <row r="563" spans="1:5" ht="30" hidden="1">
      <c r="A563" s="120"/>
      <c r="B563" s="22" t="s">
        <v>506</v>
      </c>
      <c r="C563" s="58" t="str">
        <f>C564</f>
        <v>10 9 03 0И590</v>
      </c>
      <c r="D563" s="58">
        <v>200</v>
      </c>
      <c r="E563" s="64"/>
    </row>
    <row r="564" spans="1:5" ht="30" hidden="1">
      <c r="A564" s="120"/>
      <c r="B564" s="22" t="s">
        <v>507</v>
      </c>
      <c r="C564" s="58" t="s">
        <v>731</v>
      </c>
      <c r="D564" s="58">
        <v>240</v>
      </c>
      <c r="E564" s="64"/>
    </row>
    <row r="565" spans="1:5" ht="45">
      <c r="A565" s="120"/>
      <c r="B565" s="22" t="s">
        <v>17</v>
      </c>
      <c r="C565" s="58" t="str">
        <f>C566</f>
        <v>10 9 05 0К590</v>
      </c>
      <c r="D565" s="58"/>
      <c r="E565" s="64">
        <f>E566</f>
        <v>7500</v>
      </c>
    </row>
    <row r="566" spans="1:5" ht="45">
      <c r="A566" s="120"/>
      <c r="B566" s="22" t="s">
        <v>18</v>
      </c>
      <c r="C566" s="58" t="str">
        <f>C567</f>
        <v>10 9 05 0К590</v>
      </c>
      <c r="D566" s="58"/>
      <c r="E566" s="64">
        <f>E567</f>
        <v>7500</v>
      </c>
    </row>
    <row r="567" spans="1:5" ht="75">
      <c r="A567" s="120"/>
      <c r="B567" s="22" t="s">
        <v>538</v>
      </c>
      <c r="C567" s="58" t="str">
        <f>C568</f>
        <v>10 9 05 0К590</v>
      </c>
      <c r="D567" s="58">
        <v>100</v>
      </c>
      <c r="E567" s="64">
        <f>E568</f>
        <v>7500</v>
      </c>
    </row>
    <row r="568" spans="1:5" ht="15">
      <c r="A568" s="120"/>
      <c r="B568" s="22" t="s">
        <v>475</v>
      </c>
      <c r="C568" s="58" t="str">
        <f>C569</f>
        <v>10 9 05 0К590</v>
      </c>
      <c r="D568" s="58">
        <v>110</v>
      </c>
      <c r="E568" s="64">
        <f>'Прилож №3 2016'!F324</f>
        <v>7500</v>
      </c>
    </row>
    <row r="569" spans="1:5" ht="30" hidden="1">
      <c r="A569" s="120"/>
      <c r="B569" s="22" t="s">
        <v>506</v>
      </c>
      <c r="C569" s="58" t="str">
        <f>C570</f>
        <v>10 9 05 0К590</v>
      </c>
      <c r="D569" s="58">
        <v>200</v>
      </c>
      <c r="E569" s="64"/>
    </row>
    <row r="570" spans="1:5" ht="30" hidden="1">
      <c r="A570" s="120"/>
      <c r="B570" s="22" t="s">
        <v>507</v>
      </c>
      <c r="C570" s="58" t="s">
        <v>732</v>
      </c>
      <c r="D570" s="58">
        <v>240</v>
      </c>
      <c r="E570" s="64"/>
    </row>
    <row r="571" spans="1:5" ht="30">
      <c r="A571" s="120"/>
      <c r="B571" s="87" t="s">
        <v>619</v>
      </c>
      <c r="C571" s="58" t="str">
        <f>C572</f>
        <v>10 9 06 0Л590</v>
      </c>
      <c r="D571" s="58"/>
      <c r="E571" s="64">
        <f>E572</f>
        <v>48271.8</v>
      </c>
    </row>
    <row r="572" spans="1:5" ht="30">
      <c r="A572" s="120"/>
      <c r="B572" s="87" t="s">
        <v>510</v>
      </c>
      <c r="C572" s="58" t="str">
        <f>C573</f>
        <v>10 9 06 0Л590</v>
      </c>
      <c r="D572" s="58">
        <v>600</v>
      </c>
      <c r="E572" s="64">
        <f>E573</f>
        <v>48271.8</v>
      </c>
    </row>
    <row r="573" spans="1:5" ht="15">
      <c r="A573" s="120"/>
      <c r="B573" s="87" t="s">
        <v>511</v>
      </c>
      <c r="C573" s="58" t="s">
        <v>733</v>
      </c>
      <c r="D573" s="58">
        <v>610</v>
      </c>
      <c r="E573" s="64">
        <f>'Прилож №3 2016'!F329</f>
        <v>48271.8</v>
      </c>
    </row>
    <row r="574" spans="1:5" ht="63">
      <c r="A574" s="115" t="s">
        <v>723</v>
      </c>
      <c r="B574" s="70" t="s">
        <v>121</v>
      </c>
      <c r="C574" s="79" t="s">
        <v>239</v>
      </c>
      <c r="D574" s="58"/>
      <c r="E574" s="69">
        <f>E575+E598</f>
        <v>39893.7</v>
      </c>
    </row>
    <row r="575" spans="1:7" ht="45">
      <c r="A575" s="115"/>
      <c r="B575" s="55" t="s">
        <v>445</v>
      </c>
      <c r="C575" s="58" t="s">
        <v>240</v>
      </c>
      <c r="D575" s="58"/>
      <c r="E575" s="72">
        <f>E576+E583+E586+E589+E592+E595</f>
        <v>29970</v>
      </c>
      <c r="G575" s="24"/>
    </row>
    <row r="576" spans="1:5" ht="60">
      <c r="A576" s="115"/>
      <c r="B576" s="66" t="s">
        <v>631</v>
      </c>
      <c r="C576" s="58" t="s">
        <v>606</v>
      </c>
      <c r="D576" s="58"/>
      <c r="E576" s="64">
        <f>E577+E580</f>
        <v>26687</v>
      </c>
    </row>
    <row r="577" spans="1:5" ht="30">
      <c r="A577" s="115"/>
      <c r="B577" s="66" t="s">
        <v>632</v>
      </c>
      <c r="C577" s="58" t="str">
        <f>C578</f>
        <v>11 1 01 0М590</v>
      </c>
      <c r="D577" s="58"/>
      <c r="E577" s="64">
        <f>E578</f>
        <v>24859</v>
      </c>
    </row>
    <row r="578" spans="1:5" ht="30">
      <c r="A578" s="115"/>
      <c r="B578" s="62" t="s">
        <v>510</v>
      </c>
      <c r="C578" s="58" t="str">
        <f>C579</f>
        <v>11 1 01 0М590</v>
      </c>
      <c r="D578" s="58">
        <v>600</v>
      </c>
      <c r="E578" s="64">
        <f>E579</f>
        <v>24859</v>
      </c>
    </row>
    <row r="579" spans="1:5" ht="15">
      <c r="A579" s="115"/>
      <c r="B579" s="62" t="s">
        <v>512</v>
      </c>
      <c r="C579" s="58" t="s">
        <v>624</v>
      </c>
      <c r="D579" s="58">
        <v>620</v>
      </c>
      <c r="E579" s="64">
        <f>'Прилож №3 2016'!F887</f>
        <v>24859</v>
      </c>
    </row>
    <row r="580" spans="1:5" ht="90">
      <c r="A580" s="115"/>
      <c r="B580" s="66" t="s">
        <v>738</v>
      </c>
      <c r="C580" s="58" t="str">
        <f>C581</f>
        <v>11 1 01 01230</v>
      </c>
      <c r="D580" s="58"/>
      <c r="E580" s="64">
        <f>E581</f>
        <v>1828</v>
      </c>
    </row>
    <row r="581" spans="1:5" ht="30">
      <c r="A581" s="115"/>
      <c r="B581" s="62" t="s">
        <v>510</v>
      </c>
      <c r="C581" s="58" t="str">
        <f>C582</f>
        <v>11 1 01 01230</v>
      </c>
      <c r="D581" s="58">
        <v>600</v>
      </c>
      <c r="E581" s="64">
        <f>E582</f>
        <v>1828</v>
      </c>
    </row>
    <row r="582" spans="1:5" ht="15">
      <c r="A582" s="115"/>
      <c r="B582" s="62" t="s">
        <v>511</v>
      </c>
      <c r="C582" s="58" t="s">
        <v>601</v>
      </c>
      <c r="D582" s="58">
        <v>610</v>
      </c>
      <c r="E582" s="64">
        <f>'Прилож №3 2016'!F890</f>
        <v>1828</v>
      </c>
    </row>
    <row r="583" spans="1:5" ht="60">
      <c r="A583" s="115"/>
      <c r="B583" s="22" t="s">
        <v>567</v>
      </c>
      <c r="C583" s="58" t="str">
        <f>C584</f>
        <v>11 1 02 01250</v>
      </c>
      <c r="D583" s="58"/>
      <c r="E583" s="64">
        <f>E584</f>
        <v>677</v>
      </c>
    </row>
    <row r="584" spans="1:5" ht="30">
      <c r="A584" s="115"/>
      <c r="B584" s="22" t="s">
        <v>506</v>
      </c>
      <c r="C584" s="58" t="str">
        <f>C585</f>
        <v>11 1 02 01250</v>
      </c>
      <c r="D584" s="58">
        <v>200</v>
      </c>
      <c r="E584" s="64">
        <f>E585</f>
        <v>677</v>
      </c>
    </row>
    <row r="585" spans="1:5" ht="30">
      <c r="A585" s="115"/>
      <c r="B585" s="22" t="s">
        <v>507</v>
      </c>
      <c r="C585" s="58" t="s">
        <v>602</v>
      </c>
      <c r="D585" s="58">
        <v>240</v>
      </c>
      <c r="E585" s="64">
        <f>'Прилож №3 2016'!F893</f>
        <v>677</v>
      </c>
    </row>
    <row r="586" spans="1:22" ht="60">
      <c r="A586" s="115"/>
      <c r="B586" s="22" t="s">
        <v>739</v>
      </c>
      <c r="C586" s="58" t="str">
        <f>C587</f>
        <v>11 1 03 01260</v>
      </c>
      <c r="D586" s="58"/>
      <c r="E586" s="64">
        <f>E587</f>
        <v>100</v>
      </c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</row>
    <row r="587" spans="1:74" ht="30">
      <c r="A587" s="115"/>
      <c r="B587" s="22" t="s">
        <v>506</v>
      </c>
      <c r="C587" s="58" t="str">
        <f>C588</f>
        <v>11 1 03 01260</v>
      </c>
      <c r="D587" s="58">
        <v>200</v>
      </c>
      <c r="E587" s="64">
        <f>E588</f>
        <v>100</v>
      </c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25"/>
      <c r="BE587" s="125"/>
      <c r="BF587" s="125"/>
      <c r="BG587" s="125"/>
      <c r="BH587" s="125"/>
      <c r="BI587" s="125"/>
      <c r="BJ587" s="125"/>
      <c r="BK587" s="125"/>
      <c r="BL587" s="125"/>
      <c r="BM587" s="125"/>
      <c r="BN587" s="125"/>
      <c r="BO587" s="125"/>
      <c r="BP587" s="125"/>
      <c r="BQ587" s="125"/>
      <c r="BR587" s="125"/>
      <c r="BS587" s="125"/>
      <c r="BT587" s="125"/>
      <c r="BU587" s="125"/>
      <c r="BV587" s="125"/>
    </row>
    <row r="588" spans="1:117" ht="30">
      <c r="A588" s="115"/>
      <c r="B588" s="22" t="s">
        <v>507</v>
      </c>
      <c r="C588" s="58" t="s">
        <v>603</v>
      </c>
      <c r="D588" s="58">
        <v>240</v>
      </c>
      <c r="E588" s="64">
        <f>'Прилож №3 2016'!F287</f>
        <v>100</v>
      </c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25"/>
      <c r="BE588" s="125"/>
      <c r="BF588" s="125"/>
      <c r="BG588" s="125"/>
      <c r="BH588" s="125"/>
      <c r="BI588" s="125"/>
      <c r="BJ588" s="125"/>
      <c r="BK588" s="125"/>
      <c r="BL588" s="125"/>
      <c r="BM588" s="125"/>
      <c r="BN588" s="125"/>
      <c r="BO588" s="125"/>
      <c r="BP588" s="125"/>
      <c r="BQ588" s="125"/>
      <c r="BR588" s="125"/>
      <c r="BS588" s="125"/>
      <c r="BT588" s="125"/>
      <c r="BU588" s="125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5"/>
      <c r="CH588" s="125"/>
      <c r="CI588" s="125"/>
      <c r="CJ588" s="125"/>
      <c r="CK588" s="125"/>
      <c r="CL588" s="125"/>
      <c r="CM588" s="125"/>
      <c r="CN588" s="125"/>
      <c r="CO588" s="125"/>
      <c r="CP588" s="125"/>
      <c r="CQ588" s="125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25"/>
      <c r="DD588" s="125"/>
      <c r="DE588" s="125"/>
      <c r="DF588" s="125"/>
      <c r="DG588" s="125"/>
      <c r="DH588" s="125"/>
      <c r="DI588" s="125"/>
      <c r="DJ588" s="125"/>
      <c r="DK588" s="125"/>
      <c r="DL588" s="125"/>
      <c r="DM588" s="125"/>
    </row>
    <row r="589" spans="1:147" ht="45">
      <c r="A589" s="115"/>
      <c r="B589" s="22" t="s">
        <v>741</v>
      </c>
      <c r="C589" s="58" t="str">
        <f>C590</f>
        <v>11 2 04 01270</v>
      </c>
      <c r="D589" s="58"/>
      <c r="E589" s="64">
        <f>E590</f>
        <v>602</v>
      </c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25"/>
      <c r="BE589" s="125"/>
      <c r="BF589" s="125"/>
      <c r="BG589" s="125"/>
      <c r="BH589" s="125"/>
      <c r="BI589" s="125"/>
      <c r="BJ589" s="125"/>
      <c r="BK589" s="125"/>
      <c r="BL589" s="125"/>
      <c r="BM589" s="125"/>
      <c r="BN589" s="125"/>
      <c r="BO589" s="125"/>
      <c r="BP589" s="125"/>
      <c r="BQ589" s="125"/>
      <c r="BR589" s="125"/>
      <c r="BS589" s="125"/>
      <c r="BT589" s="125"/>
      <c r="BU589" s="125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5"/>
      <c r="CH589" s="125"/>
      <c r="CI589" s="125"/>
      <c r="CJ589" s="125"/>
      <c r="CK589" s="125"/>
      <c r="CL589" s="125"/>
      <c r="CM589" s="125"/>
      <c r="CN589" s="125"/>
      <c r="CO589" s="125"/>
      <c r="CP589" s="125"/>
      <c r="CQ589" s="125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25"/>
      <c r="DD589" s="125"/>
      <c r="DE589" s="125"/>
      <c r="DF589" s="125"/>
      <c r="DG589" s="125"/>
      <c r="DH589" s="125"/>
      <c r="DI589" s="125"/>
      <c r="DJ589" s="125"/>
      <c r="DK589" s="125"/>
      <c r="DL589" s="125"/>
      <c r="DM589" s="125"/>
      <c r="DN589" s="125"/>
      <c r="DO589" s="125"/>
      <c r="DP589" s="125"/>
      <c r="DQ589" s="125"/>
      <c r="DR589" s="125"/>
      <c r="DS589" s="125"/>
      <c r="DT589" s="125"/>
      <c r="DU589" s="125"/>
      <c r="DV589" s="125"/>
      <c r="DW589" s="125"/>
      <c r="DX589" s="125"/>
      <c r="DY589" s="125"/>
      <c r="DZ589" s="125"/>
      <c r="EA589" s="125"/>
      <c r="EB589" s="125"/>
      <c r="EC589" s="125"/>
      <c r="ED589" s="125"/>
      <c r="EE589" s="125"/>
      <c r="EF589" s="125"/>
      <c r="EG589" s="125"/>
      <c r="EH589" s="125"/>
      <c r="EI589" s="125"/>
      <c r="EJ589" s="125"/>
      <c r="EK589" s="125"/>
      <c r="EL589" s="125"/>
      <c r="EM589" s="125"/>
      <c r="EN589" s="125"/>
      <c r="EO589" s="125"/>
      <c r="EP589" s="125"/>
      <c r="EQ589" s="125"/>
    </row>
    <row r="590" spans="1:30" ht="30">
      <c r="A590" s="115"/>
      <c r="B590" s="22" t="s">
        <v>506</v>
      </c>
      <c r="C590" s="58" t="str">
        <f>C591</f>
        <v>11 2 04 01270</v>
      </c>
      <c r="D590" s="58">
        <v>200</v>
      </c>
      <c r="E590" s="64">
        <f>E591</f>
        <v>602</v>
      </c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</row>
    <row r="591" spans="1:30" ht="30">
      <c r="A591" s="115"/>
      <c r="B591" s="22" t="s">
        <v>507</v>
      </c>
      <c r="C591" s="58" t="s">
        <v>399</v>
      </c>
      <c r="D591" s="58">
        <v>240</v>
      </c>
      <c r="E591" s="64">
        <f>'Прилож №3 2016'!F896</f>
        <v>602</v>
      </c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</row>
    <row r="592" spans="1:30" ht="120">
      <c r="A592" s="115"/>
      <c r="B592" s="61" t="s">
        <v>742</v>
      </c>
      <c r="C592" s="58" t="str">
        <f>C593</f>
        <v>11 1 05 01280</v>
      </c>
      <c r="D592" s="58"/>
      <c r="E592" s="64">
        <f>E593</f>
        <v>1675</v>
      </c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</row>
    <row r="593" spans="1:30" ht="30">
      <c r="A593" s="115"/>
      <c r="B593" s="22" t="s">
        <v>506</v>
      </c>
      <c r="C593" s="58" t="str">
        <f>C594</f>
        <v>11 1 05 01280</v>
      </c>
      <c r="D593" s="58">
        <v>200</v>
      </c>
      <c r="E593" s="64">
        <f>E594</f>
        <v>1675</v>
      </c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</row>
    <row r="594" spans="1:30" ht="30">
      <c r="A594" s="115"/>
      <c r="B594" s="22" t="s">
        <v>507</v>
      </c>
      <c r="C594" s="58" t="s">
        <v>604</v>
      </c>
      <c r="D594" s="58">
        <v>240</v>
      </c>
      <c r="E594" s="64">
        <f>'Прилож №3 2016'!F401</f>
        <v>1675</v>
      </c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</row>
    <row r="595" spans="1:28" ht="120">
      <c r="A595" s="115"/>
      <c r="B595" s="66" t="s">
        <v>744</v>
      </c>
      <c r="C595" s="58" t="str">
        <f>C596</f>
        <v>11 1 06 01290</v>
      </c>
      <c r="D595" s="58"/>
      <c r="E595" s="64">
        <f>E596</f>
        <v>229</v>
      </c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30">
      <c r="A596" s="115"/>
      <c r="B596" s="22" t="s">
        <v>506</v>
      </c>
      <c r="C596" s="58" t="str">
        <f>C597</f>
        <v>11 1 06 01290</v>
      </c>
      <c r="D596" s="58">
        <v>200</v>
      </c>
      <c r="E596" s="64">
        <f>E597</f>
        <v>229</v>
      </c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30">
      <c r="A597" s="115"/>
      <c r="B597" s="22" t="s">
        <v>507</v>
      </c>
      <c r="C597" s="58" t="s">
        <v>605</v>
      </c>
      <c r="D597" s="58">
        <v>240</v>
      </c>
      <c r="E597" s="64">
        <f>'Прилож №3 2016'!F404</f>
        <v>229</v>
      </c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75">
      <c r="A598" s="115"/>
      <c r="B598" s="62" t="s">
        <v>335</v>
      </c>
      <c r="C598" s="58" t="s">
        <v>633</v>
      </c>
      <c r="D598" s="58"/>
      <c r="E598" s="64">
        <f>+E604+E610+E615+E599</f>
        <v>9923.7</v>
      </c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20">
      <c r="A599" s="115"/>
      <c r="B599" s="62" t="s">
        <v>336</v>
      </c>
      <c r="C599" s="58" t="s">
        <v>634</v>
      </c>
      <c r="D599" s="58"/>
      <c r="E599" s="64">
        <f>E600+E602</f>
        <v>942.5</v>
      </c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30">
      <c r="A600" s="115"/>
      <c r="B600" s="22" t="s">
        <v>506</v>
      </c>
      <c r="C600" s="58" t="str">
        <f>C601</f>
        <v>11 2 01 01300</v>
      </c>
      <c r="D600" s="58">
        <v>200</v>
      </c>
      <c r="E600" s="64">
        <f>E601</f>
        <v>694.4</v>
      </c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30">
      <c r="A601" s="115"/>
      <c r="B601" s="22" t="s">
        <v>507</v>
      </c>
      <c r="C601" s="58" t="str">
        <f>C602</f>
        <v>11 2 01 01300</v>
      </c>
      <c r="D601" s="58">
        <v>240</v>
      </c>
      <c r="E601" s="64">
        <f>'Прилож №3 2016'!F139</f>
        <v>694.4</v>
      </c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30">
      <c r="A602" s="115"/>
      <c r="B602" s="62" t="s">
        <v>510</v>
      </c>
      <c r="C602" s="58" t="str">
        <f>C603</f>
        <v>11 2 01 01300</v>
      </c>
      <c r="D602" s="58">
        <v>600</v>
      </c>
      <c r="E602" s="64">
        <f>E603</f>
        <v>248.1</v>
      </c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15"/>
      <c r="B603" s="62" t="s">
        <v>511</v>
      </c>
      <c r="C603" s="58" t="s">
        <v>635</v>
      </c>
      <c r="D603" s="58">
        <v>610</v>
      </c>
      <c r="E603" s="64">
        <f>'Прилож №3 2016'!F141</f>
        <v>248.1</v>
      </c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75">
      <c r="A604" s="115"/>
      <c r="B604" s="62" t="s">
        <v>337</v>
      </c>
      <c r="C604" s="58" t="str">
        <f>C605</f>
        <v>11 2 02 01310</v>
      </c>
      <c r="D604" s="58"/>
      <c r="E604" s="64">
        <f>E605+E607</f>
        <v>670.5</v>
      </c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30">
      <c r="A605" s="115"/>
      <c r="B605" s="22" t="s">
        <v>506</v>
      </c>
      <c r="C605" s="58" t="str">
        <f>C606</f>
        <v>11 2 02 01310</v>
      </c>
      <c r="D605" s="58">
        <v>200</v>
      </c>
      <c r="E605" s="64">
        <f>E606</f>
        <v>183.5</v>
      </c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30">
      <c r="A606" s="115"/>
      <c r="B606" s="22" t="s">
        <v>507</v>
      </c>
      <c r="C606" s="58" t="str">
        <f>C607</f>
        <v>11 2 02 01310</v>
      </c>
      <c r="D606" s="58">
        <v>240</v>
      </c>
      <c r="E606" s="64">
        <f>'Прилож №3 2016'!F144</f>
        <v>183.5</v>
      </c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30">
      <c r="A607" s="115"/>
      <c r="B607" s="62" t="s">
        <v>510</v>
      </c>
      <c r="C607" s="58" t="str">
        <f>C608</f>
        <v>11 2 02 01310</v>
      </c>
      <c r="D607" s="58">
        <v>600</v>
      </c>
      <c r="E607" s="64">
        <f>E608+E609</f>
        <v>487</v>
      </c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15"/>
      <c r="B608" s="62" t="s">
        <v>511</v>
      </c>
      <c r="C608" s="58" t="str">
        <f>C609</f>
        <v>11 2 02 01310</v>
      </c>
      <c r="D608" s="58">
        <v>610</v>
      </c>
      <c r="E608" s="64">
        <f>'Прилож №3 2016'!F146</f>
        <v>387</v>
      </c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15"/>
      <c r="B609" s="62" t="s">
        <v>512</v>
      </c>
      <c r="C609" s="58" t="s">
        <v>241</v>
      </c>
      <c r="D609" s="58">
        <v>620</v>
      </c>
      <c r="E609" s="64">
        <f>'Прилож №3 2016'!F147</f>
        <v>100</v>
      </c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30">
      <c r="A610" s="115"/>
      <c r="B610" s="62" t="s">
        <v>338</v>
      </c>
      <c r="C610" s="58" t="str">
        <f>C611</f>
        <v>11 2 03 01320</v>
      </c>
      <c r="D610" s="58"/>
      <c r="E610" s="64">
        <f>E611+E613</f>
        <v>3556.6</v>
      </c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30">
      <c r="A611" s="115"/>
      <c r="B611" s="22" t="s">
        <v>506</v>
      </c>
      <c r="C611" s="58" t="str">
        <f>C612</f>
        <v>11 2 03 01320</v>
      </c>
      <c r="D611" s="58">
        <v>200</v>
      </c>
      <c r="E611" s="64">
        <f>E612</f>
        <v>1896</v>
      </c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30">
      <c r="A612" s="115"/>
      <c r="B612" s="22" t="s">
        <v>507</v>
      </c>
      <c r="C612" s="58" t="str">
        <f>C613</f>
        <v>11 2 03 01320</v>
      </c>
      <c r="D612" s="58">
        <v>240</v>
      </c>
      <c r="E612" s="64">
        <f>'Прилож №3 2016'!F150</f>
        <v>1896</v>
      </c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30">
      <c r="A613" s="115"/>
      <c r="B613" s="62" t="s">
        <v>510</v>
      </c>
      <c r="C613" s="58" t="str">
        <f>C614</f>
        <v>11 2 03 01320</v>
      </c>
      <c r="D613" s="58">
        <v>600</v>
      </c>
      <c r="E613" s="64">
        <f>E614</f>
        <v>1660.6</v>
      </c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15"/>
      <c r="B614" s="62" t="s">
        <v>511</v>
      </c>
      <c r="C614" s="58" t="s">
        <v>242</v>
      </c>
      <c r="D614" s="58">
        <v>610</v>
      </c>
      <c r="E614" s="64">
        <f>'Прилож №3 2016'!F152+'Прилож №3 2016'!F746</f>
        <v>1660.6</v>
      </c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2" ht="90">
      <c r="A615" s="115"/>
      <c r="B615" s="22" t="s">
        <v>455</v>
      </c>
      <c r="C615" s="58" t="str">
        <f>C616</f>
        <v>11 2 04 0Н590</v>
      </c>
      <c r="D615" s="58"/>
      <c r="E615" s="58">
        <f>E616</f>
        <v>4754.1</v>
      </c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</row>
    <row r="616" spans="1:13" ht="30">
      <c r="A616" s="115"/>
      <c r="B616" s="62" t="s">
        <v>510</v>
      </c>
      <c r="C616" s="58" t="str">
        <f>C617</f>
        <v>11 2 04 0Н590</v>
      </c>
      <c r="D616" s="58">
        <v>600</v>
      </c>
      <c r="E616" s="58">
        <f>E617</f>
        <v>4754.1</v>
      </c>
      <c r="G616" s="125"/>
      <c r="H616" s="125"/>
      <c r="J616" s="125"/>
      <c r="K616" s="125"/>
      <c r="L616" s="125"/>
      <c r="M616" s="125"/>
    </row>
    <row r="617" spans="1:13" ht="15">
      <c r="A617" s="115"/>
      <c r="B617" s="62" t="s">
        <v>511</v>
      </c>
      <c r="C617" s="58" t="s">
        <v>623</v>
      </c>
      <c r="D617" s="58">
        <v>610</v>
      </c>
      <c r="E617" s="67">
        <f>'Прилож №3 2016'!F155</f>
        <v>4754.1</v>
      </c>
      <c r="G617" s="125"/>
      <c r="H617" s="125"/>
      <c r="J617" s="125"/>
      <c r="K617" s="125"/>
      <c r="L617" s="125"/>
      <c r="M617" s="125"/>
    </row>
    <row r="618" spans="1:13" ht="78.75">
      <c r="A618" s="115" t="s">
        <v>703</v>
      </c>
      <c r="B618" s="68" t="s">
        <v>120</v>
      </c>
      <c r="C618" s="79" t="s">
        <v>243</v>
      </c>
      <c r="D618" s="58"/>
      <c r="E618" s="69">
        <f>E619+E644</f>
        <v>140689</v>
      </c>
      <c r="G618" s="125"/>
      <c r="H618" s="125"/>
      <c r="J618" s="125"/>
      <c r="K618" s="125"/>
      <c r="M618" s="125"/>
    </row>
    <row r="619" spans="1:13" ht="45">
      <c r="A619" s="120"/>
      <c r="B619" s="55" t="s">
        <v>173</v>
      </c>
      <c r="C619" s="58" t="s">
        <v>244</v>
      </c>
      <c r="D619" s="58"/>
      <c r="E619" s="64">
        <f>E620+E627+E634</f>
        <v>71822.59999999999</v>
      </c>
      <c r="G619" s="125"/>
      <c r="H619" s="125"/>
      <c r="J619" s="125"/>
      <c r="K619" s="125"/>
      <c r="M619" s="125"/>
    </row>
    <row r="620" spans="1:11" ht="45">
      <c r="A620" s="120"/>
      <c r="B620" s="55" t="s">
        <v>372</v>
      </c>
      <c r="C620" s="58" t="s">
        <v>247</v>
      </c>
      <c r="D620" s="58"/>
      <c r="E620" s="64">
        <f>E621+E624</f>
        <v>32545.3</v>
      </c>
      <c r="G620" s="125"/>
      <c r="J620" s="125"/>
      <c r="K620" s="125"/>
    </row>
    <row r="621" spans="1:11" ht="75">
      <c r="A621" s="120"/>
      <c r="B621" s="55" t="s">
        <v>122</v>
      </c>
      <c r="C621" s="58" t="str">
        <f>C622</f>
        <v>12 1 01 01330</v>
      </c>
      <c r="D621" s="58"/>
      <c r="E621" s="64">
        <f>E622</f>
        <v>26393.3</v>
      </c>
      <c r="G621" s="125"/>
      <c r="J621" s="125"/>
      <c r="K621" s="125"/>
    </row>
    <row r="622" spans="1:11" ht="30">
      <c r="A622" s="120"/>
      <c r="B622" s="22" t="s">
        <v>506</v>
      </c>
      <c r="C622" s="58" t="str">
        <f>C623</f>
        <v>12 1 01 01330</v>
      </c>
      <c r="D622" s="58">
        <v>200</v>
      </c>
      <c r="E622" s="64">
        <f>E623</f>
        <v>26393.3</v>
      </c>
      <c r="G622" s="125"/>
      <c r="K622" s="125"/>
    </row>
    <row r="623" spans="1:11" ht="30">
      <c r="A623" s="120"/>
      <c r="B623" s="22" t="s">
        <v>507</v>
      </c>
      <c r="C623" s="58" t="s">
        <v>246</v>
      </c>
      <c r="D623" s="58">
        <v>240</v>
      </c>
      <c r="E623" s="64">
        <f>'Прилож №3 2016'!F253</f>
        <v>26393.3</v>
      </c>
      <c r="G623" s="125"/>
      <c r="K623" s="125"/>
    </row>
    <row r="624" spans="1:11" ht="15">
      <c r="A624" s="120"/>
      <c r="B624" s="22" t="s">
        <v>478</v>
      </c>
      <c r="C624" s="58" t="str">
        <f>C625</f>
        <v>12 1 01 01340</v>
      </c>
      <c r="D624" s="58"/>
      <c r="E624" s="64">
        <f>E625</f>
        <v>6152</v>
      </c>
      <c r="G624" s="125"/>
      <c r="K624" s="125"/>
    </row>
    <row r="625" spans="1:11" ht="30">
      <c r="A625" s="120"/>
      <c r="B625" s="22" t="s">
        <v>506</v>
      </c>
      <c r="C625" s="58" t="str">
        <f>C626</f>
        <v>12 1 01 01340</v>
      </c>
      <c r="D625" s="58">
        <v>200</v>
      </c>
      <c r="E625" s="64">
        <f>E626</f>
        <v>6152</v>
      </c>
      <c r="G625" s="125"/>
      <c r="K625" s="125"/>
    </row>
    <row r="626" spans="1:7" ht="30">
      <c r="A626" s="120"/>
      <c r="B626" s="22" t="s">
        <v>507</v>
      </c>
      <c r="C626" s="58" t="s">
        <v>248</v>
      </c>
      <c r="D626" s="58">
        <v>240</v>
      </c>
      <c r="E626" s="64">
        <f>'Прилож №3 2016'!F256</f>
        <v>6152</v>
      </c>
      <c r="G626" s="125"/>
    </row>
    <row r="627" spans="1:7" ht="60">
      <c r="A627" s="120"/>
      <c r="B627" s="22" t="s">
        <v>387</v>
      </c>
      <c r="C627" s="58" t="s">
        <v>250</v>
      </c>
      <c r="D627" s="58"/>
      <c r="E627" s="64">
        <f>E628+E631</f>
        <v>25049.4</v>
      </c>
      <c r="G627" s="125"/>
    </row>
    <row r="628" spans="1:7" ht="150">
      <c r="A628" s="120"/>
      <c r="B628" s="22" t="s">
        <v>3</v>
      </c>
      <c r="C628" s="58" t="s">
        <v>249</v>
      </c>
      <c r="D628" s="58"/>
      <c r="E628" s="64">
        <f>E629</f>
        <v>10049.4</v>
      </c>
      <c r="G628" s="125"/>
    </row>
    <row r="629" spans="1:7" ht="30">
      <c r="A629" s="120"/>
      <c r="B629" s="22" t="s">
        <v>506</v>
      </c>
      <c r="C629" s="58" t="s">
        <v>249</v>
      </c>
      <c r="D629" s="58">
        <v>200</v>
      </c>
      <c r="E629" s="64">
        <f>E630</f>
        <v>10049.4</v>
      </c>
      <c r="G629" s="125"/>
    </row>
    <row r="630" spans="1:7" ht="30">
      <c r="A630" s="120"/>
      <c r="B630" s="22" t="s">
        <v>507</v>
      </c>
      <c r="C630" s="58" t="s">
        <v>249</v>
      </c>
      <c r="D630" s="58">
        <v>240</v>
      </c>
      <c r="E630" s="64">
        <f>'Прилож №3 2016'!F260</f>
        <v>10049.4</v>
      </c>
      <c r="G630" s="125"/>
    </row>
    <row r="631" spans="1:7" ht="15">
      <c r="A631" s="120"/>
      <c r="B631" s="22" t="s">
        <v>251</v>
      </c>
      <c r="C631" s="58" t="str">
        <f>C632</f>
        <v>12 1 02 01370</v>
      </c>
      <c r="D631" s="58"/>
      <c r="E631" s="64">
        <f>E632</f>
        <v>15000</v>
      </c>
      <c r="G631" s="125"/>
    </row>
    <row r="632" spans="1:7" ht="30">
      <c r="A632" s="120"/>
      <c r="B632" s="22" t="s">
        <v>506</v>
      </c>
      <c r="C632" s="58" t="str">
        <f>C633</f>
        <v>12 1 02 01370</v>
      </c>
      <c r="D632" s="58">
        <v>200</v>
      </c>
      <c r="E632" s="64">
        <f>E633</f>
        <v>15000</v>
      </c>
      <c r="G632" s="125"/>
    </row>
    <row r="633" spans="1:7" ht="30">
      <c r="A633" s="120"/>
      <c r="B633" s="22" t="s">
        <v>507</v>
      </c>
      <c r="C633" s="58" t="s">
        <v>252</v>
      </c>
      <c r="D633" s="58">
        <v>240</v>
      </c>
      <c r="E633" s="64">
        <f>'Прилож №3 2016'!F263</f>
        <v>15000</v>
      </c>
      <c r="G633" s="125"/>
    </row>
    <row r="634" spans="1:7" ht="75">
      <c r="A634" s="120"/>
      <c r="B634" s="22" t="s">
        <v>359</v>
      </c>
      <c r="C634" s="58" t="s">
        <v>652</v>
      </c>
      <c r="D634" s="58"/>
      <c r="E634" s="64">
        <f>E635+E638+E641</f>
        <v>14227.9</v>
      </c>
      <c r="G634" s="125"/>
    </row>
    <row r="635" spans="1:7" ht="30">
      <c r="A635" s="120"/>
      <c r="B635" s="9" t="s">
        <v>130</v>
      </c>
      <c r="C635" s="58" t="s">
        <v>253</v>
      </c>
      <c r="D635" s="58"/>
      <c r="E635" s="64">
        <f>E636</f>
        <v>3000</v>
      </c>
      <c r="G635" s="125"/>
    </row>
    <row r="636" spans="1:7" ht="30">
      <c r="A636" s="120"/>
      <c r="B636" s="22" t="s">
        <v>506</v>
      </c>
      <c r="C636" s="58" t="str">
        <f>C637</f>
        <v>12 1 03 01380</v>
      </c>
      <c r="D636" s="58">
        <v>200</v>
      </c>
      <c r="E636" s="67">
        <f>E637</f>
        <v>3000</v>
      </c>
      <c r="G636" s="125"/>
    </row>
    <row r="637" spans="1:7" ht="30">
      <c r="A637" s="120"/>
      <c r="B637" s="22" t="s">
        <v>507</v>
      </c>
      <c r="C637" s="58" t="s">
        <v>253</v>
      </c>
      <c r="D637" s="58">
        <v>240</v>
      </c>
      <c r="E637" s="67">
        <f>'Прилож №3 2016'!F267</f>
        <v>3000</v>
      </c>
      <c r="G637" s="125"/>
    </row>
    <row r="638" spans="1:7" ht="15">
      <c r="A638" s="120"/>
      <c r="B638" s="22" t="s">
        <v>457</v>
      </c>
      <c r="C638" s="58" t="str">
        <f>C639</f>
        <v>12 1 03 01390</v>
      </c>
      <c r="D638" s="58"/>
      <c r="E638" s="64">
        <f>E639</f>
        <v>10227.9</v>
      </c>
      <c r="G638" s="125"/>
    </row>
    <row r="639" spans="1:7" ht="30">
      <c r="A639" s="120"/>
      <c r="B639" s="22" t="s">
        <v>506</v>
      </c>
      <c r="C639" s="58" t="str">
        <f>C640</f>
        <v>12 1 03 01390</v>
      </c>
      <c r="D639" s="58">
        <v>200</v>
      </c>
      <c r="E639" s="64">
        <f>E640</f>
        <v>10227.9</v>
      </c>
      <c r="G639" s="125"/>
    </row>
    <row r="640" spans="1:7" ht="30">
      <c r="A640" s="120"/>
      <c r="B640" s="22" t="s">
        <v>507</v>
      </c>
      <c r="C640" s="58" t="s">
        <v>254</v>
      </c>
      <c r="D640" s="58">
        <v>240</v>
      </c>
      <c r="E640" s="64">
        <f>'Прилож №3 2016'!F237</f>
        <v>10227.9</v>
      </c>
      <c r="G640" s="125"/>
    </row>
    <row r="641" spans="1:7" ht="45">
      <c r="A641" s="120"/>
      <c r="B641" s="22" t="s">
        <v>255</v>
      </c>
      <c r="C641" s="58" t="str">
        <f>C642</f>
        <v>12 1 03 01400</v>
      </c>
      <c r="D641" s="58"/>
      <c r="E641" s="64">
        <f>E642</f>
        <v>1000</v>
      </c>
      <c r="G641" s="125"/>
    </row>
    <row r="642" spans="1:7" ht="30">
      <c r="A642" s="120"/>
      <c r="B642" s="22" t="s">
        <v>506</v>
      </c>
      <c r="C642" s="58" t="str">
        <f>C643</f>
        <v>12 1 03 01400</v>
      </c>
      <c r="D642" s="58">
        <v>200</v>
      </c>
      <c r="E642" s="64">
        <f>E643</f>
        <v>1000</v>
      </c>
      <c r="G642" s="125"/>
    </row>
    <row r="643" spans="1:7" ht="30">
      <c r="A643" s="120"/>
      <c r="B643" s="22" t="s">
        <v>507</v>
      </c>
      <c r="C643" s="58" t="s">
        <v>256</v>
      </c>
      <c r="D643" s="58">
        <v>240</v>
      </c>
      <c r="E643" s="64">
        <f>'Прилож №3 2016'!F270</f>
        <v>1000</v>
      </c>
      <c r="G643" s="125"/>
    </row>
    <row r="644" spans="1:7" ht="30">
      <c r="A644" s="120"/>
      <c r="B644" s="55" t="s">
        <v>568</v>
      </c>
      <c r="C644" s="58" t="s">
        <v>245</v>
      </c>
      <c r="D644" s="58"/>
      <c r="E644" s="64">
        <f>E645+E648+E656+E658+E661</f>
        <v>68866.4</v>
      </c>
      <c r="F644" s="84"/>
      <c r="G644" s="125"/>
    </row>
    <row r="645" spans="1:7" ht="15">
      <c r="A645" s="120"/>
      <c r="B645" s="55" t="s">
        <v>374</v>
      </c>
      <c r="C645" s="58" t="str">
        <f>C646</f>
        <v>12 2 01 01440</v>
      </c>
      <c r="D645" s="58"/>
      <c r="E645" s="64">
        <f>E646</f>
        <v>27930.4</v>
      </c>
      <c r="G645" s="125"/>
    </row>
    <row r="646" spans="1:7" ht="30">
      <c r="A646" s="120"/>
      <c r="B646" s="22" t="s">
        <v>506</v>
      </c>
      <c r="C646" s="58" t="str">
        <f>C647</f>
        <v>12 2 01 01440</v>
      </c>
      <c r="D646" s="58">
        <v>200</v>
      </c>
      <c r="E646" s="64">
        <f>E647</f>
        <v>27930.4</v>
      </c>
      <c r="G646" s="125"/>
    </row>
    <row r="647" spans="1:7" ht="30">
      <c r="A647" s="120"/>
      <c r="B647" s="22" t="s">
        <v>507</v>
      </c>
      <c r="C647" s="58" t="s">
        <v>257</v>
      </c>
      <c r="D647" s="58">
        <v>240</v>
      </c>
      <c r="E647" s="64">
        <f>'Прилож №3 2016'!F409</f>
        <v>27930.4</v>
      </c>
      <c r="G647" s="125"/>
    </row>
    <row r="648" spans="1:7" ht="45">
      <c r="A648" s="120"/>
      <c r="B648" s="55" t="s">
        <v>375</v>
      </c>
      <c r="C648" s="58" t="str">
        <f>C649</f>
        <v>12 2 02 01450</v>
      </c>
      <c r="D648" s="58"/>
      <c r="E648" s="64">
        <f>E652+E650</f>
        <v>22660</v>
      </c>
      <c r="G648" s="125"/>
    </row>
    <row r="649" spans="1:7" ht="15">
      <c r="A649" s="120"/>
      <c r="B649" s="55" t="s">
        <v>237</v>
      </c>
      <c r="C649" s="58" t="str">
        <f>C650</f>
        <v>12 2 02 01450</v>
      </c>
      <c r="D649" s="58"/>
      <c r="E649" s="64">
        <f>E650</f>
        <v>9940</v>
      </c>
      <c r="G649" s="125"/>
    </row>
    <row r="650" spans="1:7" ht="15">
      <c r="A650" s="120"/>
      <c r="B650" s="22" t="s">
        <v>508</v>
      </c>
      <c r="C650" s="58" t="str">
        <f>C651</f>
        <v>12 2 02 01450</v>
      </c>
      <c r="D650" s="58">
        <v>800</v>
      </c>
      <c r="E650" s="64">
        <f>E651</f>
        <v>9940</v>
      </c>
      <c r="G650" s="125"/>
    </row>
    <row r="651" spans="1:7" ht="45">
      <c r="A651" s="120"/>
      <c r="B651" s="22" t="s">
        <v>483</v>
      </c>
      <c r="C651" s="58" t="s">
        <v>258</v>
      </c>
      <c r="D651" s="58">
        <v>810</v>
      </c>
      <c r="E651" s="64">
        <f>'Прилож №3 2016'!F412</f>
        <v>9940</v>
      </c>
      <c r="G651" s="125"/>
    </row>
    <row r="652" spans="1:7" ht="30">
      <c r="A652" s="120"/>
      <c r="B652" s="22" t="s">
        <v>238</v>
      </c>
      <c r="C652" s="58" t="str">
        <f>C653</f>
        <v>12 2 02 01460</v>
      </c>
      <c r="D652" s="58"/>
      <c r="E652" s="64">
        <f>E653</f>
        <v>12720</v>
      </c>
      <c r="G652" s="125"/>
    </row>
    <row r="653" spans="1:7" ht="30">
      <c r="A653" s="120"/>
      <c r="B653" s="22" t="s">
        <v>506</v>
      </c>
      <c r="C653" s="58" t="str">
        <f>C654</f>
        <v>12 2 02 01460</v>
      </c>
      <c r="D653" s="58">
        <v>200</v>
      </c>
      <c r="E653" s="64">
        <f>E654</f>
        <v>12720</v>
      </c>
      <c r="G653" s="125"/>
    </row>
    <row r="654" spans="1:7" ht="30">
      <c r="A654" s="120"/>
      <c r="B654" s="22" t="s">
        <v>507</v>
      </c>
      <c r="C654" s="58" t="s">
        <v>259</v>
      </c>
      <c r="D654" s="58">
        <v>240</v>
      </c>
      <c r="E654" s="64">
        <f>'Прилож №3 2016'!F415</f>
        <v>12720</v>
      </c>
      <c r="G654" s="125"/>
    </row>
    <row r="655" spans="1:7" ht="15">
      <c r="A655" s="120"/>
      <c r="B655" s="22" t="s">
        <v>446</v>
      </c>
      <c r="C655" s="58" t="str">
        <f>C656</f>
        <v>12 2 03 01480</v>
      </c>
      <c r="D655" s="58"/>
      <c r="E655" s="64">
        <f>E656</f>
        <v>1200</v>
      </c>
      <c r="G655" s="125"/>
    </row>
    <row r="656" spans="1:7" ht="30">
      <c r="A656" s="120"/>
      <c r="B656" s="22" t="s">
        <v>506</v>
      </c>
      <c r="C656" s="58" t="str">
        <f>C657</f>
        <v>12 2 03 01480</v>
      </c>
      <c r="D656" s="58">
        <v>200</v>
      </c>
      <c r="E656" s="64">
        <f>E657</f>
        <v>1200</v>
      </c>
      <c r="G656" s="125"/>
    </row>
    <row r="657" spans="1:7" ht="30">
      <c r="A657" s="120"/>
      <c r="B657" s="22" t="s">
        <v>507</v>
      </c>
      <c r="C657" s="58" t="s">
        <v>260</v>
      </c>
      <c r="D657" s="58">
        <v>240</v>
      </c>
      <c r="E657" s="64">
        <f>'Прилож №3 2016'!F418</f>
        <v>1200</v>
      </c>
      <c r="G657" s="125"/>
    </row>
    <row r="658" spans="1:7" ht="15">
      <c r="A658" s="120"/>
      <c r="B658" s="22" t="s">
        <v>261</v>
      </c>
      <c r="C658" s="58" t="str">
        <f>C659</f>
        <v>12 2 05 01500</v>
      </c>
      <c r="D658" s="58"/>
      <c r="E658" s="64">
        <f>E659</f>
        <v>1219</v>
      </c>
      <c r="G658" s="125"/>
    </row>
    <row r="659" spans="1:7" ht="30">
      <c r="A659" s="120"/>
      <c r="B659" s="22" t="s">
        <v>506</v>
      </c>
      <c r="C659" s="58" t="str">
        <f>C660</f>
        <v>12 2 05 01500</v>
      </c>
      <c r="D659" s="58">
        <v>200</v>
      </c>
      <c r="E659" s="64">
        <f>E660</f>
        <v>1219</v>
      </c>
      <c r="G659" s="125"/>
    </row>
    <row r="660" spans="1:7" ht="30">
      <c r="A660" s="120"/>
      <c r="B660" s="22" t="s">
        <v>507</v>
      </c>
      <c r="C660" s="58" t="s">
        <v>262</v>
      </c>
      <c r="D660" s="58">
        <v>240</v>
      </c>
      <c r="E660" s="64">
        <f>'Прилож №3 2016'!F421</f>
        <v>1219</v>
      </c>
      <c r="G660" s="125"/>
    </row>
    <row r="661" spans="1:7" ht="30">
      <c r="A661" s="120"/>
      <c r="B661" s="22" t="s">
        <v>19</v>
      </c>
      <c r="C661" s="58" t="str">
        <f>C662</f>
        <v>12 2 09 0П590</v>
      </c>
      <c r="D661" s="58"/>
      <c r="E661" s="64">
        <f>E662</f>
        <v>15857</v>
      </c>
      <c r="G661" s="125"/>
    </row>
    <row r="662" spans="1:7" ht="30">
      <c r="A662" s="120"/>
      <c r="B662" s="22" t="s">
        <v>12</v>
      </c>
      <c r="C662" s="58" t="str">
        <f>C663</f>
        <v>12 2 09 0П590</v>
      </c>
      <c r="D662" s="58"/>
      <c r="E662" s="64">
        <f>E663</f>
        <v>15857</v>
      </c>
      <c r="G662" s="125"/>
    </row>
    <row r="663" spans="1:7" ht="30">
      <c r="A663" s="120"/>
      <c r="B663" s="62" t="s">
        <v>510</v>
      </c>
      <c r="C663" s="58" t="str">
        <f>C664</f>
        <v>12 2 09 0П590</v>
      </c>
      <c r="D663" s="58">
        <v>600</v>
      </c>
      <c r="E663" s="64">
        <f>E664</f>
        <v>15857</v>
      </c>
      <c r="G663" s="125"/>
    </row>
    <row r="664" spans="1:7" ht="15">
      <c r="A664" s="120"/>
      <c r="B664" s="62" t="s">
        <v>511</v>
      </c>
      <c r="C664" s="58" t="s">
        <v>734</v>
      </c>
      <c r="D664" s="58">
        <v>610</v>
      </c>
      <c r="E664" s="64">
        <f>'Прилож №3 2016'!F334</f>
        <v>15857</v>
      </c>
      <c r="G664" s="125"/>
    </row>
    <row r="665" spans="1:7" ht="63">
      <c r="A665" s="115" t="s">
        <v>722</v>
      </c>
      <c r="B665" s="116" t="s">
        <v>124</v>
      </c>
      <c r="C665" s="79" t="s">
        <v>263</v>
      </c>
      <c r="D665" s="58"/>
      <c r="E665" s="69">
        <f>+E666</f>
        <v>610.6</v>
      </c>
      <c r="G665" s="125"/>
    </row>
    <row r="666" spans="1:7" ht="30">
      <c r="A666" s="115"/>
      <c r="B666" s="98" t="s">
        <v>66</v>
      </c>
      <c r="C666" s="58" t="s">
        <v>265</v>
      </c>
      <c r="D666" s="58"/>
      <c r="E666" s="64">
        <f>E667+E670</f>
        <v>610.6</v>
      </c>
      <c r="G666" s="125"/>
    </row>
    <row r="667" spans="1:7" ht="60">
      <c r="A667" s="115"/>
      <c r="B667" s="98" t="s">
        <v>333</v>
      </c>
      <c r="C667" s="58" t="str">
        <f>C668</f>
        <v>13 1 02 01540</v>
      </c>
      <c r="D667" s="58"/>
      <c r="E667" s="64">
        <f>E668</f>
        <v>606.4</v>
      </c>
      <c r="G667" s="125"/>
    </row>
    <row r="668" spans="1:7" ht="30">
      <c r="A668" s="115"/>
      <c r="B668" s="22" t="s">
        <v>506</v>
      </c>
      <c r="C668" s="58" t="str">
        <f>C669</f>
        <v>13 1 02 01540</v>
      </c>
      <c r="D668" s="58">
        <v>200</v>
      </c>
      <c r="E668" s="64">
        <f>E669</f>
        <v>606.4</v>
      </c>
      <c r="G668" s="125"/>
    </row>
    <row r="669" spans="1:7" ht="30">
      <c r="A669" s="115"/>
      <c r="B669" s="22" t="s">
        <v>507</v>
      </c>
      <c r="C669" s="58" t="s">
        <v>264</v>
      </c>
      <c r="D669" s="58">
        <v>240</v>
      </c>
      <c r="E669" s="64">
        <f>'Прилож №3 2016'!F360</f>
        <v>606.4</v>
      </c>
      <c r="G669" s="125"/>
    </row>
    <row r="670" spans="1:7" ht="30">
      <c r="A670" s="115"/>
      <c r="B670" s="22" t="s">
        <v>349</v>
      </c>
      <c r="C670" s="58" t="s">
        <v>350</v>
      </c>
      <c r="D670" s="58"/>
      <c r="E670" s="64">
        <f>E671</f>
        <v>4.2</v>
      </c>
      <c r="G670" s="125"/>
    </row>
    <row r="671" spans="1:7" ht="30">
      <c r="A671" s="115"/>
      <c r="B671" s="22" t="s">
        <v>506</v>
      </c>
      <c r="C671" s="58" t="s">
        <v>350</v>
      </c>
      <c r="D671" s="58">
        <v>200</v>
      </c>
      <c r="E671" s="64">
        <f>E672</f>
        <v>4.2</v>
      </c>
      <c r="G671" s="125"/>
    </row>
    <row r="672" spans="1:7" ht="30">
      <c r="A672" s="115"/>
      <c r="B672" s="22" t="s">
        <v>507</v>
      </c>
      <c r="C672" s="58" t="s">
        <v>350</v>
      </c>
      <c r="D672" s="58">
        <v>240</v>
      </c>
      <c r="E672" s="64">
        <f>'Прилож №3 2016'!F363</f>
        <v>4.2</v>
      </c>
      <c r="G672" s="125"/>
    </row>
    <row r="673" spans="1:5" ht="15.75">
      <c r="A673" s="60"/>
      <c r="B673" s="70" t="s">
        <v>501</v>
      </c>
      <c r="C673" s="79" t="s">
        <v>671</v>
      </c>
      <c r="D673" s="58"/>
      <c r="E673" s="69">
        <f>E665+E618+E574+E464+E434+E399+E386+E334+E322+E273+E184+E78+E8</f>
        <v>2485717.8</v>
      </c>
    </row>
    <row r="674" spans="1:5" ht="45">
      <c r="A674" s="60"/>
      <c r="B674" s="22" t="s">
        <v>166</v>
      </c>
      <c r="C674" s="58" t="s">
        <v>284</v>
      </c>
      <c r="D674" s="58"/>
      <c r="E674" s="64">
        <f>E675+E678+E685+E688</f>
        <v>15795.400000000001</v>
      </c>
    </row>
    <row r="675" spans="1:5" ht="15">
      <c r="A675" s="60"/>
      <c r="B675" s="22" t="s">
        <v>714</v>
      </c>
      <c r="C675" s="58" t="str">
        <f>C676</f>
        <v>95 0 00 00100</v>
      </c>
      <c r="D675" s="58"/>
      <c r="E675" s="64">
        <f>E676</f>
        <v>3374.4</v>
      </c>
    </row>
    <row r="676" spans="1:5" ht="75">
      <c r="A676" s="60"/>
      <c r="B676" s="22" t="s">
        <v>538</v>
      </c>
      <c r="C676" s="58" t="str">
        <f>C677</f>
        <v>95 0 00 00100</v>
      </c>
      <c r="D676" s="58" t="s">
        <v>544</v>
      </c>
      <c r="E676" s="64">
        <f>E677</f>
        <v>3374.4</v>
      </c>
    </row>
    <row r="677" spans="1:5" ht="30">
      <c r="A677" s="60"/>
      <c r="B677" s="22" t="s">
        <v>539</v>
      </c>
      <c r="C677" s="58" t="s">
        <v>285</v>
      </c>
      <c r="D677" s="58" t="s">
        <v>98</v>
      </c>
      <c r="E677" s="64">
        <f>'Прилож №3 2016'!F16</f>
        <v>3374.4</v>
      </c>
    </row>
    <row r="678" spans="1:5" ht="15">
      <c r="A678" s="60"/>
      <c r="B678" s="22" t="s">
        <v>673</v>
      </c>
      <c r="C678" s="58" t="str">
        <f aca="true" t="shared" si="5" ref="C678:C683">C679</f>
        <v>95 0 00 00110</v>
      </c>
      <c r="D678" s="58"/>
      <c r="E678" s="64">
        <f>E679+E681+E683</f>
        <v>9190.7</v>
      </c>
    </row>
    <row r="679" spans="1:5" ht="75">
      <c r="A679" s="60"/>
      <c r="B679" s="22" t="s">
        <v>538</v>
      </c>
      <c r="C679" s="58" t="str">
        <f t="shared" si="5"/>
        <v>95 0 00 00110</v>
      </c>
      <c r="D679" s="58">
        <v>100</v>
      </c>
      <c r="E679" s="64">
        <f>E680</f>
        <v>8889.7</v>
      </c>
    </row>
    <row r="680" spans="1:5" ht="30">
      <c r="A680" s="60"/>
      <c r="B680" s="22" t="s">
        <v>539</v>
      </c>
      <c r="C680" s="58" t="str">
        <f t="shared" si="5"/>
        <v>95 0 00 00110</v>
      </c>
      <c r="D680" s="58">
        <v>120</v>
      </c>
      <c r="E680" s="64">
        <f>'Прилож №3 2016'!F20+'Прилож №3 2016'!F76</f>
        <v>8889.7</v>
      </c>
    </row>
    <row r="681" spans="1:5" ht="30">
      <c r="A681" s="60"/>
      <c r="B681" s="22" t="s">
        <v>506</v>
      </c>
      <c r="C681" s="58" t="str">
        <f t="shared" si="5"/>
        <v>95 0 00 00110</v>
      </c>
      <c r="D681" s="58">
        <v>200</v>
      </c>
      <c r="E681" s="64">
        <f>E682</f>
        <v>298</v>
      </c>
    </row>
    <row r="682" spans="1:5" ht="30">
      <c r="A682" s="60"/>
      <c r="B682" s="22" t="s">
        <v>505</v>
      </c>
      <c r="C682" s="58" t="str">
        <f t="shared" si="5"/>
        <v>95 0 00 00110</v>
      </c>
      <c r="D682" s="58">
        <v>240</v>
      </c>
      <c r="E682" s="64">
        <f>'Прилож №3 2016'!F22+'Прилож №3 2016'!F78</f>
        <v>298</v>
      </c>
    </row>
    <row r="683" spans="1:5" ht="15">
      <c r="A683" s="60"/>
      <c r="B683" s="22" t="s">
        <v>508</v>
      </c>
      <c r="C683" s="58" t="str">
        <f t="shared" si="5"/>
        <v>95 0 00 00110</v>
      </c>
      <c r="D683" s="58">
        <v>800</v>
      </c>
      <c r="E683" s="64">
        <f>E684</f>
        <v>3</v>
      </c>
    </row>
    <row r="684" spans="1:5" ht="15">
      <c r="A684" s="60"/>
      <c r="B684" s="22" t="s">
        <v>504</v>
      </c>
      <c r="C684" s="58" t="s">
        <v>286</v>
      </c>
      <c r="D684" s="58">
        <v>810</v>
      </c>
      <c r="E684" s="64">
        <f>'Прилож №3 2016'!F24+'Прилож №3 2016'!F80</f>
        <v>3</v>
      </c>
    </row>
    <row r="685" spans="1:5" ht="15">
      <c r="A685" s="60"/>
      <c r="B685" s="22" t="s">
        <v>411</v>
      </c>
      <c r="C685" s="58" t="str">
        <f>C686</f>
        <v>95 0 00 00210</v>
      </c>
      <c r="D685" s="58"/>
      <c r="E685" s="64">
        <f>E686</f>
        <v>2206.8</v>
      </c>
    </row>
    <row r="686" spans="1:5" ht="75">
      <c r="A686" s="60"/>
      <c r="B686" s="22" t="s">
        <v>538</v>
      </c>
      <c r="C686" s="58" t="str">
        <f>C687</f>
        <v>95 0 00 00210</v>
      </c>
      <c r="D686" s="58" t="s">
        <v>544</v>
      </c>
      <c r="E686" s="64">
        <f>E687</f>
        <v>2206.8</v>
      </c>
    </row>
    <row r="687" spans="1:5" ht="30">
      <c r="A687" s="60"/>
      <c r="B687" s="22" t="s">
        <v>539</v>
      </c>
      <c r="C687" s="58" t="s">
        <v>287</v>
      </c>
      <c r="D687" s="58" t="s">
        <v>98</v>
      </c>
      <c r="E687" s="64">
        <f>'Прилож №3 2016'!F83</f>
        <v>2206.8</v>
      </c>
    </row>
    <row r="688" spans="1:5" ht="15">
      <c r="A688" s="60"/>
      <c r="B688" s="22" t="s">
        <v>174</v>
      </c>
      <c r="C688" s="58" t="str">
        <f>C689</f>
        <v>95 0 00 00310</v>
      </c>
      <c r="D688" s="58"/>
      <c r="E688" s="64">
        <f>E689</f>
        <v>1023.5</v>
      </c>
    </row>
    <row r="689" spans="1:5" ht="75">
      <c r="A689" s="60"/>
      <c r="B689" s="22" t="s">
        <v>538</v>
      </c>
      <c r="C689" s="58" t="str">
        <f>C690</f>
        <v>95 0 00 00310</v>
      </c>
      <c r="D689" s="58" t="s">
        <v>544</v>
      </c>
      <c r="E689" s="64">
        <f>E690</f>
        <v>1023.5</v>
      </c>
    </row>
    <row r="690" spans="1:5" ht="30">
      <c r="A690" s="60"/>
      <c r="B690" s="22" t="s">
        <v>539</v>
      </c>
      <c r="C690" s="58" t="s">
        <v>288</v>
      </c>
      <c r="D690" s="58" t="s">
        <v>98</v>
      </c>
      <c r="E690" s="64">
        <f>'Прилож №3 2016'!F86</f>
        <v>1023.5</v>
      </c>
    </row>
    <row r="691" spans="1:5" ht="15">
      <c r="A691" s="60"/>
      <c r="B691" s="22" t="s">
        <v>343</v>
      </c>
      <c r="C691" s="58" t="s">
        <v>296</v>
      </c>
      <c r="D691" s="58"/>
      <c r="E691" s="64">
        <f>E692+E695+E698</f>
        <v>4274.8</v>
      </c>
    </row>
    <row r="692" spans="1:5" ht="30">
      <c r="A692" s="60"/>
      <c r="B692" s="22" t="s">
        <v>412</v>
      </c>
      <c r="C692" s="58" t="str">
        <f>C693</f>
        <v>99 0 00 00001</v>
      </c>
      <c r="D692" s="58"/>
      <c r="E692" s="64">
        <f>E693</f>
        <v>3000</v>
      </c>
    </row>
    <row r="693" spans="1:5" ht="15">
      <c r="A693" s="60"/>
      <c r="B693" s="22" t="s">
        <v>508</v>
      </c>
      <c r="C693" s="58" t="str">
        <f>C694</f>
        <v>99 0 00 00001</v>
      </c>
      <c r="D693" s="58">
        <v>800</v>
      </c>
      <c r="E693" s="64">
        <f>E694</f>
        <v>3000</v>
      </c>
    </row>
    <row r="694" spans="1:5" ht="15">
      <c r="A694" s="60"/>
      <c r="B694" s="22" t="s">
        <v>409</v>
      </c>
      <c r="C694" s="58" t="s">
        <v>289</v>
      </c>
      <c r="D694" s="58">
        <v>870</v>
      </c>
      <c r="E694" s="64">
        <f>'Прилож №3 2016'!F91</f>
        <v>3000</v>
      </c>
    </row>
    <row r="695" spans="1:5" ht="15">
      <c r="A695" s="60"/>
      <c r="B695" s="22" t="s">
        <v>168</v>
      </c>
      <c r="C695" s="58" t="str">
        <f>C696</f>
        <v>99 0 00 00002</v>
      </c>
      <c r="D695" s="58"/>
      <c r="E695" s="64">
        <f>E696</f>
        <v>1020</v>
      </c>
    </row>
    <row r="696" spans="1:5" ht="15">
      <c r="A696" s="60"/>
      <c r="B696" s="22" t="s">
        <v>533</v>
      </c>
      <c r="C696" s="58" t="str">
        <f>C697</f>
        <v>99 0 00 00002</v>
      </c>
      <c r="D696" s="58">
        <v>300</v>
      </c>
      <c r="E696" s="64">
        <f>E697</f>
        <v>1020</v>
      </c>
    </row>
    <row r="697" spans="1:5" ht="30">
      <c r="A697" s="60"/>
      <c r="B697" s="22" t="s">
        <v>167</v>
      </c>
      <c r="C697" s="58" t="s">
        <v>290</v>
      </c>
      <c r="D697" s="58">
        <v>310</v>
      </c>
      <c r="E697" s="64">
        <f>'Прилож №3 2016'!F812</f>
        <v>1020</v>
      </c>
    </row>
    <row r="698" spans="1:5" ht="30">
      <c r="A698" s="60"/>
      <c r="B698" s="22" t="s">
        <v>388</v>
      </c>
      <c r="C698" s="58" t="str">
        <f>C699</f>
        <v>99 0 00 00003</v>
      </c>
      <c r="D698" s="58"/>
      <c r="E698" s="64">
        <f>E699</f>
        <v>254.8</v>
      </c>
    </row>
    <row r="699" spans="1:5" ht="30">
      <c r="A699" s="60"/>
      <c r="B699" s="22" t="s">
        <v>506</v>
      </c>
      <c r="C699" s="58" t="str">
        <f>C700</f>
        <v>99 0 00 00003</v>
      </c>
      <c r="D699" s="58" t="s">
        <v>509</v>
      </c>
      <c r="E699" s="64">
        <f>E700</f>
        <v>254.8</v>
      </c>
    </row>
    <row r="700" spans="1:5" ht="30">
      <c r="A700" s="60"/>
      <c r="B700" s="22" t="s">
        <v>505</v>
      </c>
      <c r="C700" s="58" t="s">
        <v>291</v>
      </c>
      <c r="D700" s="58" t="s">
        <v>502</v>
      </c>
      <c r="E700" s="64">
        <f>'Прилож №3 2016'!F159</f>
        <v>254.8</v>
      </c>
    </row>
    <row r="701" spans="1:5" ht="15.75">
      <c r="A701" s="60"/>
      <c r="B701" s="70" t="s">
        <v>408</v>
      </c>
      <c r="C701" s="79"/>
      <c r="D701" s="79"/>
      <c r="E701" s="69">
        <f>E673+E674+E691</f>
        <v>2505787.9999999995</v>
      </c>
    </row>
    <row r="702" spans="1:2" ht="15">
      <c r="A702" s="51"/>
      <c r="B702" s="126"/>
    </row>
    <row r="703" spans="1:2" ht="15">
      <c r="A703" s="51"/>
      <c r="B703" s="126"/>
    </row>
    <row r="704" spans="1:2" ht="15">
      <c r="A704" s="51"/>
      <c r="B704" s="126"/>
    </row>
    <row r="705" spans="1:2" ht="15">
      <c r="A705" s="51"/>
      <c r="B705" s="126"/>
    </row>
    <row r="706" spans="1:2" ht="15">
      <c r="A706" s="51"/>
      <c r="B706" s="126"/>
    </row>
    <row r="707" spans="1:2" ht="15">
      <c r="A707" s="51"/>
      <c r="B707" s="126"/>
    </row>
    <row r="708" spans="1:2" ht="15">
      <c r="A708" s="51"/>
      <c r="B708" s="126"/>
    </row>
    <row r="709" spans="1:2" ht="15">
      <c r="A709" s="51"/>
      <c r="B709" s="126"/>
    </row>
    <row r="710" spans="1:2" ht="15">
      <c r="A710" s="51"/>
      <c r="B710" s="126"/>
    </row>
    <row r="711" spans="1:2" ht="15">
      <c r="A711" s="51"/>
      <c r="B711" s="126"/>
    </row>
    <row r="712" spans="1:2" ht="15">
      <c r="A712" s="51"/>
      <c r="B712" s="126"/>
    </row>
    <row r="713" spans="1:2" ht="15">
      <c r="A713" s="51"/>
      <c r="B713" s="126"/>
    </row>
    <row r="714" spans="1:2" ht="15">
      <c r="A714" s="51"/>
      <c r="B714" s="126"/>
    </row>
    <row r="715" spans="1:2" ht="15">
      <c r="A715" s="51"/>
      <c r="B715" s="126"/>
    </row>
    <row r="716" spans="1:2" ht="15">
      <c r="A716" s="51"/>
      <c r="B716" s="126"/>
    </row>
    <row r="717" spans="1:2" ht="15">
      <c r="A717" s="51"/>
      <c r="B717" s="126"/>
    </row>
    <row r="718" spans="1:2" ht="15">
      <c r="A718" s="51"/>
      <c r="B718" s="126"/>
    </row>
    <row r="719" spans="1:2" ht="15">
      <c r="A719" s="51"/>
      <c r="B719" s="126"/>
    </row>
    <row r="720" spans="1:2" ht="15">
      <c r="A720" s="51"/>
      <c r="B720" s="126"/>
    </row>
    <row r="721" spans="1:2" ht="15">
      <c r="A721" s="51"/>
      <c r="B721" s="126"/>
    </row>
    <row r="722" spans="1:2" ht="15">
      <c r="A722" s="51"/>
      <c r="B722" s="126"/>
    </row>
    <row r="723" spans="1:2" ht="15">
      <c r="A723" s="51"/>
      <c r="B723" s="126"/>
    </row>
    <row r="724" spans="1:2" ht="15">
      <c r="A724" s="51"/>
      <c r="B724" s="126"/>
    </row>
    <row r="725" spans="1:2" ht="15">
      <c r="A725" s="51"/>
      <c r="B725" s="126"/>
    </row>
    <row r="726" spans="1:2" ht="15">
      <c r="A726" s="51"/>
      <c r="B726" s="126"/>
    </row>
    <row r="727" spans="1:2" ht="15">
      <c r="A727" s="51"/>
      <c r="B727" s="126"/>
    </row>
    <row r="728" spans="1:2" ht="15">
      <c r="A728" s="51"/>
      <c r="B728" s="126"/>
    </row>
    <row r="729" spans="1:2" ht="15">
      <c r="A729" s="51"/>
      <c r="B729" s="126"/>
    </row>
    <row r="730" spans="1:2" ht="15">
      <c r="A730" s="51"/>
      <c r="B730" s="126"/>
    </row>
    <row r="731" spans="1:2" ht="15">
      <c r="A731" s="51"/>
      <c r="B731" s="126"/>
    </row>
    <row r="732" spans="1:2" ht="15">
      <c r="A732" s="51"/>
      <c r="B732" s="126"/>
    </row>
    <row r="733" spans="1:2" ht="15">
      <c r="A733" s="51"/>
      <c r="B733" s="126"/>
    </row>
    <row r="734" spans="1:2" ht="15">
      <c r="A734" s="51"/>
      <c r="B734" s="126"/>
    </row>
    <row r="735" spans="1:2" ht="15">
      <c r="A735" s="51"/>
      <c r="B735" s="126"/>
    </row>
    <row r="736" ht="15">
      <c r="B736" s="126"/>
    </row>
  </sheetData>
  <sheetProtection/>
  <mergeCells count="2">
    <mergeCell ref="B6:C6"/>
    <mergeCell ref="A5:E5"/>
  </mergeCells>
  <printOptions horizontalCentered="1"/>
  <pageMargins left="0.5118110236220472" right="0.5118110236220472" top="0.5118110236220472" bottom="0.5118110236220472" header="0.3937007874015748" footer="0.393700787401574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Scobarev Vladimir</cp:lastModifiedBy>
  <cp:lastPrinted>2016-01-12T09:09:38Z</cp:lastPrinted>
  <dcterms:created xsi:type="dcterms:W3CDTF">2002-11-11T07:39:40Z</dcterms:created>
  <dcterms:modified xsi:type="dcterms:W3CDTF">2016-01-12T09:54:33Z</dcterms:modified>
  <cp:category/>
  <cp:version/>
  <cp:contentType/>
  <cp:contentStatus/>
</cp:coreProperties>
</file>