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65476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<sst xmlns="http://schemas.openxmlformats.org/spreadsheetml/2006/main" count="162" uniqueCount="159">
  <si>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</si>
  <si>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</si>
  <si>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</si>
  <si>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</si>
  <si>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</si>
  <si>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</si>
  <si>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</si>
  <si>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</si>
  <si>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</si>
  <si>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</si>
  <si>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</si>
  <si>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</si>
  <si>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</si>
  <si>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</si>
  <si>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</si>
  <si>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</si>
  <si>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</si>
  <si>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</si>
  <si>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</si>
  <si>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</si>
  <si>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</si>
  <si>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</si>
  <si>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</si>
  <si>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</si>
  <si>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</si>
  <si>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</si>
  <si>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</si>
  <si>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</si>
  <si>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</si>
  <si>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</si>
  <si>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</si>
  <si>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</si>
  <si>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</si>
  <si>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</si>
  <si>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</si>
  <si>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</si>
  <si>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</si>
  <si>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</si>
  <si>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</si>
  <si>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</si>
  <si>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</si>
  <si>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</si>
  <si>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000 1 14 01040 04 0000 410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</si>
  <si>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</si>
  <si>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</si>
  <si>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</si>
  <si>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</si>
  <si>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</si>
  <si>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</si>
  <si>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</si>
  <si>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</si>
  <si>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</si>
  <si>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</si>
  <si>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</si>
  <si>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</si>
  <si>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</si>
  <si>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</si>
  <si>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901 2 02 03022 04 0000 151</t>
  </si>
  <si>
    <t>902 2 02 03024 04 0000 151</t>
  </si>
  <si>
    <t xml:space="preserve">Поступления от прочих штрафов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</si>
  <si>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</si>
  <si>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Государственная пошлина за выдачу разрешения на установку рекламной конструкции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</si>
  <si>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</si>
  <si>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</si>
  <si>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</si>
  <si>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</si>
  <si>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>902 2 02 03029 04 0000 151</t>
  </si>
  <si>
    <t>906 2 02 01001 04 0000 151</t>
  </si>
  <si>
    <t>Безвозмездные поступления</t>
  </si>
  <si>
    <t>000 2 02 00000 00 0000 000</t>
  </si>
  <si>
    <t>тыс. 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</si>
  <si>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</si>
  <si>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</si>
  <si>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000 1 12  00000 00 0000 000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</si>
  <si>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</si>
  <si>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</si>
  <si>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</si>
  <si>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</si>
  <si>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</si>
  <si>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</si>
  <si>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</si>
  <si>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</si>
  <si>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</si>
  <si>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</si>
  <si>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</si>
  <si>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</si>
  <si>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901 2 02 03999 04 0003 151</t>
  </si>
  <si>
    <t>Плата за размещение отходов производства и потребления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</si>
  <si>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</si>
  <si>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</si>
  <si>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</si>
  <si>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</si>
  <si>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</si>
  <si>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</si>
  <si>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</si>
  <si>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</si>
  <si>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</si>
  <si>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</si>
  <si>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</si>
  <si>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</si>
  <si>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 xml:space="preserve">Поступление доходов в  бюджет городского округа Долгопрудный на 2013 год </t>
  </si>
  <si>
    <t>на финансирование  частичной компенсации 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в соответствии с Законом  МО № 24/2005-ОЗ "О частичной компенсации стоимости питания отдельным категориям обучающихся в образовательных учреждениях "</t>
  </si>
  <si>
    <t xml:space="preserve">на обеспечение полноценным питанием беременных женщин, кормящих матерей, а также детей в возрасте до трех лет (Закон МО № 26/2006-ОЗ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</si>
  <si>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на финансовое обеспечение содержания детей (присмотр и уход за детьми) в негосударственных дошкольных образовательных учреждениях</t>
  </si>
  <si>
    <t>000 1 01 01012 02 0000 110</t>
  </si>
  <si>
    <t>Налог на прибыль организаций</t>
  </si>
  <si>
    <t>000 1 05 02000 02 0000 110</t>
  </si>
  <si>
    <t>000 1 05 01000 01 0000 110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</si>
  <si>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</si>
  <si>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</si>
  <si>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 xml:space="preserve"> 000 1 11 05012 04 0000 120</t>
  </si>
  <si>
    <t>Налог на имущество организаций</t>
  </si>
  <si>
    <t>902 2 02 03999 04 0003 151</t>
  </si>
  <si>
    <t>Прочие поступления от денежных взысканий (штрафов) и иных сумм в возмещение ущерба, зачисляемые в бюджеты городских округов, в том числе</t>
  </si>
  <si>
    <t>Прочие неналоговые доходы бюджетов городских округов, в том числе</t>
  </si>
  <si>
    <r>
      <t>000 1 14 06012 04 0000</t>
    </r>
    <r>
      <rPr>
        <sz val="8"/>
        <color indexed="14"/>
        <rFont val="Arial"/>
        <family val="2"/>
      </rPr>
      <t xml:space="preserve"> </t>
    </r>
    <r>
      <rPr>
        <sz val="8"/>
        <rFont val="Arial"/>
        <family val="2"/>
      </rPr>
      <t>430</t>
    </r>
  </si>
  <si>
    <r>
      <t>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негосударственных общеобразовательных учреждениях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  </r>
  </si>
  <si>
    <t>на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</si>
  <si>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 xml:space="preserve">на организацию предоставления гражданам РФ, имеющим место жительства в Московской области, субсидий на оплату жилого помещения и коммунальных услуг 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</si>
  <si>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 и временно  хранящихся в муниципальных архивах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</si>
  <si>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</si>
  <si>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</si>
  <si>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</si>
  <si>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 загрязняющих веществ в водные объекты</t>
  </si>
  <si>
    <t>Доходы 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</si>
  <si>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 Налогового кодекса Российской Федерации</t>
  </si>
  <si>
    <t>000 2 02 02000 00 0000 151</t>
  </si>
  <si>
    <t>на внедрение современных образовательных технологий</t>
  </si>
  <si>
    <t xml:space="preserve">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</si>
  <si>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на обеспечение дополнительными местами в муниципальных дошкольных образовательных учреждениях</t>
  </si>
  <si>
    <t xml:space="preserve"> на строительство  дошкольного образовательного учреждения (ул. Спортивная, д. 7а)</t>
  </si>
  <si>
    <t xml:space="preserve">                                                                                                                   к решению Совета депутатов</t>
  </si>
  <si>
    <t xml:space="preserve">(Приложение № 1 </t>
  </si>
  <si>
    <t xml:space="preserve">                                                                                                                                   Приложение № 1</t>
  </si>
  <si>
    <t>901 2 02 02999 04 0001 151</t>
  </si>
  <si>
    <t>901 2 02 02999 04 0002 151</t>
  </si>
  <si>
    <t>902 2 02 02999 04 0001 151</t>
  </si>
  <si>
    <t>902 2 02 02999 04 0003 151</t>
  </si>
  <si>
    <t>902 2 02 02999 04 0004 151</t>
  </si>
  <si>
    <t>Субсидии от других бюджетов бюджетной системы, в том числе</t>
  </si>
  <si>
    <t>на проектирование  пристроек на 100 мест с бассейнами  в дошкольных  образовательных учреждениях</t>
  </si>
  <si>
    <t>000 1 05 04010 02 0000 110</t>
  </si>
  <si>
    <t>901 2 02 02999 04 0003 151</t>
  </si>
  <si>
    <t>на капитальные вложения в объекты общественной инфраструктуры (строительство ФОК)</t>
  </si>
  <si>
    <t>000 1 06 02010 02 0000 110</t>
  </si>
  <si>
    <t>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</si>
  <si>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от 20.12.2012г. № 176-нр )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</si>
  <si>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</si>
  <si>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902 2 02 02999 04 0005 151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</si>
  <si>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</si>
  <si>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</si>
  <si>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</si>
  <si>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</si>
  <si>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</si>
  <si>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</si>
  <si>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</si>
  <si>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901 2 02 02999 04 0004 151</t>
  </si>
  <si>
    <t>Субсидия на внедрение автоматизированной системы управления бюджетным процессом Московской области в части, относящейся к этапам составления и исполнения бюджетов городских округов Московской области</t>
  </si>
  <si>
    <t xml:space="preserve">                                                                                                                  от 22.03. 2013г. №26-нр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</si>
</sst>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44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10" xfId="60" applyNumberFormat="1" applyFont="1" applyFill="1" applyBorder="1" applyAlignment="1">
      <alignment wrapText="1"/>
    </xf>
    <xf numFmtId="170" fontId="1" fillId="0" borderId="10" xfId="60" applyNumberFormat="1" applyFont="1" applyFill="1" applyBorder="1" applyAlignment="1">
      <alignment/>
    </xf>
    <xf numFmtId="170" fontId="6" fillId="0" borderId="10" xfId="6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0" fontId="1" fillId="0" borderId="10" xfId="6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/>
    </xf>
    <xf numFmtId="17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0" fontId="6" fillId="0" borderId="10" xfId="6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171" fontId="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G10" sqref="G10"/>
    </sheetView>
  </sheetViews>
  <sheetFormatPr defaultColWidth="8.875" defaultRowHeight="12.75"/>
  <cols>
    <col min="1" max="1" width="21.75390625" style="3" customWidth="1"/>
    <col min="2" max="2" width="61.125" style="3" customWidth="1"/>
    <col min="3" max="3" width="13.875" style="3" customWidth="1"/>
    <col min="4" max="4" width="8.875" style="3" hidden="1" customWidth="1"/>
    <col min="5" max="5" width="12.375" style="3" customWidth="1"/>
    <col min="6" max="16384" width="8.875" style="3" customWidth="1"/>
  </cols>
  <sheetData>
    <row r="1" spans="2:3" ht="12">
      <c r="B1" s="45" t="s">
        <v>133</v>
      </c>
      <c r="C1" s="45"/>
    </row>
    <row r="2" spans="2:3" ht="12.75" customHeight="1">
      <c r="B2" s="44" t="s">
        <v>131</v>
      </c>
      <c r="C2" s="44"/>
    </row>
    <row r="3" spans="2:3" ht="12.75" customHeight="1">
      <c r="B3" s="44" t="s">
        <v>158</v>
      </c>
      <c r="C3" s="44"/>
    </row>
    <row r="5" spans="2:3" ht="12.75">
      <c r="B5" s="39"/>
      <c r="C5" s="2" t="s">
        <v>132</v>
      </c>
    </row>
    <row r="6" spans="2:3" ht="12.75">
      <c r="B6" s="39"/>
      <c r="C6" s="2" t="s">
        <v>56</v>
      </c>
    </row>
    <row r="7" spans="2:3" ht="12.75">
      <c r="B7" s="39"/>
      <c r="C7" s="2" t="s">
        <v>146</v>
      </c>
    </row>
    <row r="8" spans="1:3" ht="30" customHeight="1">
      <c r="A8" s="42" t="s">
        <v>100</v>
      </c>
      <c r="B8" s="43"/>
      <c r="C8" s="43"/>
    </row>
    <row r="9" spans="1:5" ht="14.25" customHeight="1">
      <c r="A9" s="4"/>
      <c r="B9" s="5"/>
      <c r="C9" s="5" t="s">
        <v>70</v>
      </c>
      <c r="E9" s="6"/>
    </row>
    <row r="10" spans="1:12" ht="26.25" customHeight="1">
      <c r="A10" s="7" t="s">
        <v>18</v>
      </c>
      <c r="B10" s="30" t="s">
        <v>0</v>
      </c>
      <c r="C10" s="7" t="s">
        <v>6</v>
      </c>
      <c r="D10" s="8"/>
      <c r="E10" s="9"/>
      <c r="F10" s="8"/>
      <c r="G10" s="8"/>
      <c r="H10" s="8"/>
      <c r="I10" s="8"/>
      <c r="J10" s="8"/>
      <c r="K10" s="8"/>
      <c r="L10" s="8"/>
    </row>
    <row r="11" spans="1:12" ht="12">
      <c r="A11" s="33" t="s">
        <v>29</v>
      </c>
      <c r="B11" s="27" t="s">
        <v>7</v>
      </c>
      <c r="C11" s="10">
        <f>C12+C15+C19+C25+C28+C33+C38+C42+C52</f>
        <v>1519046.2</v>
      </c>
      <c r="D11" s="8">
        <f>SUM(D12:D81)</f>
        <v>5707.8</v>
      </c>
      <c r="E11" s="22"/>
      <c r="F11" s="8"/>
      <c r="G11" s="8"/>
      <c r="H11" s="8"/>
      <c r="I11" s="8"/>
      <c r="J11" s="8"/>
      <c r="K11" s="8"/>
      <c r="L11" s="8"/>
    </row>
    <row r="12" spans="1:12" ht="12">
      <c r="A12" s="33" t="s">
        <v>19</v>
      </c>
      <c r="B12" s="27" t="s">
        <v>8</v>
      </c>
      <c r="C12" s="10">
        <f>C13+C14</f>
        <v>674494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21" customHeight="1">
      <c r="A13" s="34" t="s">
        <v>104</v>
      </c>
      <c r="B13" s="25" t="s">
        <v>105</v>
      </c>
      <c r="C13" s="23">
        <v>45535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ht="18" customHeight="1">
      <c r="A14" s="35" t="s">
        <v>20</v>
      </c>
      <c r="B14" s="31" t="s">
        <v>1</v>
      </c>
      <c r="C14" s="12">
        <v>628959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ht="21" customHeight="1">
      <c r="A15" s="33" t="s">
        <v>21</v>
      </c>
      <c r="B15" s="29" t="s">
        <v>9</v>
      </c>
      <c r="C15" s="11">
        <f>C16+C17+C18</f>
        <v>236529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ht="29.25" customHeight="1">
      <c r="A16" s="36" t="s">
        <v>107</v>
      </c>
      <c r="B16" s="25" t="s">
        <v>108</v>
      </c>
      <c r="C16" s="12">
        <v>166000</v>
      </c>
      <c r="D16" s="8"/>
      <c r="E16" s="20"/>
      <c r="F16" s="8"/>
      <c r="G16" s="8"/>
      <c r="H16" s="8"/>
      <c r="I16" s="8"/>
      <c r="J16" s="8"/>
      <c r="K16" s="8"/>
      <c r="L16" s="8"/>
    </row>
    <row r="17" spans="1:12" ht="25.5" customHeight="1">
      <c r="A17" s="34" t="s">
        <v>141</v>
      </c>
      <c r="B17" s="25" t="s">
        <v>109</v>
      </c>
      <c r="C17" s="12">
        <v>1800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22.5" customHeight="1">
      <c r="A18" s="36" t="s">
        <v>106</v>
      </c>
      <c r="B18" s="25" t="s">
        <v>120</v>
      </c>
      <c r="C18" s="12">
        <f>68155+574</f>
        <v>68729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ht="15" customHeight="1">
      <c r="A19" s="33" t="s">
        <v>22</v>
      </c>
      <c r="B19" s="29" t="s">
        <v>10</v>
      </c>
      <c r="C19" s="11">
        <f>SUM(C20:C22)</f>
        <v>156584.2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ht="30.75" customHeight="1">
      <c r="A20" s="36" t="s">
        <v>30</v>
      </c>
      <c r="B20" s="24" t="s">
        <v>31</v>
      </c>
      <c r="C20" s="12">
        <v>7575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26.25" customHeight="1">
      <c r="A21" s="36" t="s">
        <v>144</v>
      </c>
      <c r="B21" s="26" t="s">
        <v>111</v>
      </c>
      <c r="C21" s="12">
        <v>11775</v>
      </c>
      <c r="D21" s="8"/>
      <c r="E21" s="8"/>
      <c r="F21" s="8"/>
      <c r="G21" s="8"/>
      <c r="H21" s="8"/>
      <c r="I21" s="8"/>
      <c r="J21" s="8"/>
      <c r="K21" s="8"/>
      <c r="L21" s="8"/>
    </row>
    <row r="22" spans="1:12" ht="17.25" customHeight="1">
      <c r="A22" s="33" t="s">
        <v>32</v>
      </c>
      <c r="B22" s="29" t="s">
        <v>11</v>
      </c>
      <c r="C22" s="11">
        <f>SUM(C23:C24)</f>
        <v>137234.2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 ht="48.75" customHeight="1">
      <c r="A23" s="36" t="s">
        <v>33</v>
      </c>
      <c r="B23" s="24" t="s">
        <v>34</v>
      </c>
      <c r="C23" s="12">
        <f>30478-14851</f>
        <v>15627</v>
      </c>
      <c r="D23" s="8"/>
      <c r="E23" s="8"/>
      <c r="F23" s="8"/>
      <c r="G23" s="8"/>
      <c r="H23" s="8"/>
      <c r="I23" s="8"/>
      <c r="J23" s="8"/>
      <c r="K23" s="8"/>
      <c r="L23" s="8"/>
    </row>
    <row r="24" spans="1:3" s="8" customFormat="1" ht="46.5" customHeight="1">
      <c r="A24" s="36" t="s">
        <v>35</v>
      </c>
      <c r="B24" s="24" t="s">
        <v>36</v>
      </c>
      <c r="C24" s="12">
        <f>99070+14851+7686.2</f>
        <v>121607.2</v>
      </c>
    </row>
    <row r="25" spans="1:12" s="13" customFormat="1" ht="18" customHeight="1">
      <c r="A25" s="33" t="s">
        <v>23</v>
      </c>
      <c r="B25" s="29" t="s">
        <v>37</v>
      </c>
      <c r="C25" s="11">
        <f>SUM(C26:C27)</f>
        <v>4788</v>
      </c>
      <c r="D25" s="9"/>
      <c r="E25" s="9"/>
      <c r="F25" s="9"/>
      <c r="G25" s="9"/>
      <c r="H25" s="9"/>
      <c r="I25" s="9"/>
      <c r="J25" s="9"/>
      <c r="K25" s="9"/>
      <c r="L25" s="9"/>
    </row>
    <row r="26" spans="1:12" ht="39" customHeight="1">
      <c r="A26" s="36" t="s">
        <v>24</v>
      </c>
      <c r="B26" s="24" t="s">
        <v>121</v>
      </c>
      <c r="C26" s="12">
        <v>4761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ht="27" customHeight="1">
      <c r="A27" s="36" t="s">
        <v>25</v>
      </c>
      <c r="B27" s="24" t="s">
        <v>61</v>
      </c>
      <c r="C27" s="12">
        <v>27</v>
      </c>
      <c r="D27" s="8"/>
      <c r="E27" s="20"/>
      <c r="F27" s="8"/>
      <c r="G27" s="8"/>
      <c r="H27" s="8"/>
      <c r="I27" s="8"/>
      <c r="J27" s="8"/>
      <c r="K27" s="8"/>
      <c r="L27" s="8"/>
    </row>
    <row r="28" spans="1:12" ht="28.5" customHeight="1">
      <c r="A28" s="33" t="s">
        <v>38</v>
      </c>
      <c r="B28" s="29" t="s">
        <v>12</v>
      </c>
      <c r="C28" s="11">
        <f>SUM(C29:C32)</f>
        <v>289609</v>
      </c>
      <c r="D28" s="8"/>
      <c r="E28" s="8"/>
      <c r="F28" s="8"/>
      <c r="G28" s="8"/>
      <c r="H28" s="8"/>
      <c r="I28" s="8"/>
      <c r="J28" s="8"/>
      <c r="K28" s="8"/>
      <c r="L28" s="8"/>
    </row>
    <row r="29" spans="1:12" ht="48.75" customHeight="1">
      <c r="A29" s="37" t="s">
        <v>110</v>
      </c>
      <c r="B29" s="24" t="s">
        <v>48</v>
      </c>
      <c r="C29" s="12">
        <v>250363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ht="51" customHeight="1">
      <c r="A30" s="36" t="s">
        <v>39</v>
      </c>
      <c r="B30" s="24" t="s">
        <v>71</v>
      </c>
      <c r="C30" s="12">
        <v>29598</v>
      </c>
      <c r="D30" s="8"/>
      <c r="E30" s="8"/>
      <c r="F30" s="8"/>
      <c r="G30" s="8"/>
      <c r="H30" s="8"/>
      <c r="I30" s="8"/>
      <c r="J30" s="8"/>
      <c r="K30" s="8"/>
      <c r="L30" s="8"/>
    </row>
    <row r="31" spans="1:12" ht="36" customHeight="1">
      <c r="A31" s="36" t="s">
        <v>40</v>
      </c>
      <c r="B31" s="24" t="s">
        <v>41</v>
      </c>
      <c r="C31" s="12">
        <v>948</v>
      </c>
      <c r="D31" s="8"/>
      <c r="E31" s="8"/>
      <c r="F31" s="8"/>
      <c r="G31" s="8"/>
      <c r="H31" s="8"/>
      <c r="I31" s="8"/>
      <c r="J31" s="8"/>
      <c r="K31" s="8"/>
      <c r="L31" s="8"/>
    </row>
    <row r="32" spans="1:12" ht="48" customHeight="1">
      <c r="A32" s="36" t="s">
        <v>49</v>
      </c>
      <c r="B32" s="24" t="s">
        <v>122</v>
      </c>
      <c r="C32" s="12">
        <v>8700</v>
      </c>
      <c r="D32" s="8"/>
      <c r="E32" s="8"/>
      <c r="F32" s="8"/>
      <c r="G32" s="8"/>
      <c r="H32" s="8"/>
      <c r="I32" s="8"/>
      <c r="J32" s="8"/>
      <c r="K32" s="8"/>
      <c r="L32" s="8"/>
    </row>
    <row r="33" spans="1:12" s="13" customFormat="1" ht="18" customHeight="1">
      <c r="A33" s="33" t="s">
        <v>73</v>
      </c>
      <c r="B33" s="29" t="s">
        <v>17</v>
      </c>
      <c r="C33" s="11">
        <f>SUM(C34:C37)</f>
        <v>2200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13" customFormat="1" ht="22.5" customHeight="1">
      <c r="A34" s="37" t="s">
        <v>96</v>
      </c>
      <c r="B34" s="26" t="s">
        <v>94</v>
      </c>
      <c r="C34" s="12">
        <v>189</v>
      </c>
      <c r="D34" s="9"/>
      <c r="E34" s="8"/>
      <c r="F34" s="9"/>
      <c r="G34" s="9"/>
      <c r="H34" s="9"/>
      <c r="I34" s="9"/>
      <c r="J34" s="9"/>
      <c r="K34" s="9"/>
      <c r="L34" s="9"/>
    </row>
    <row r="35" spans="1:12" s="13" customFormat="1" ht="21.75" customHeight="1">
      <c r="A35" s="37" t="s">
        <v>97</v>
      </c>
      <c r="B35" s="26" t="s">
        <v>95</v>
      </c>
      <c r="C35" s="12">
        <v>17</v>
      </c>
      <c r="D35" s="8"/>
      <c r="E35" s="8"/>
      <c r="F35" s="9"/>
      <c r="G35" s="9"/>
      <c r="H35" s="9"/>
      <c r="I35" s="9"/>
      <c r="J35" s="9"/>
      <c r="K35" s="9"/>
      <c r="L35" s="9"/>
    </row>
    <row r="36" spans="1:12" s="13" customFormat="1" ht="23.25" customHeight="1">
      <c r="A36" s="37" t="s">
        <v>99</v>
      </c>
      <c r="B36" s="26" t="s">
        <v>123</v>
      </c>
      <c r="C36" s="12">
        <v>206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ht="19.5" customHeight="1">
      <c r="A37" s="37" t="s">
        <v>98</v>
      </c>
      <c r="B37" s="24" t="s">
        <v>87</v>
      </c>
      <c r="C37" s="12">
        <v>1788</v>
      </c>
      <c r="D37" s="8"/>
      <c r="E37" s="8"/>
      <c r="F37" s="8"/>
      <c r="G37" s="8"/>
      <c r="H37" s="8"/>
      <c r="I37" s="8"/>
      <c r="J37" s="8"/>
      <c r="K37" s="8"/>
      <c r="L37" s="8"/>
    </row>
    <row r="38" spans="1:12" ht="15" customHeight="1">
      <c r="A38" s="33" t="s">
        <v>26</v>
      </c>
      <c r="B38" s="29" t="s">
        <v>13</v>
      </c>
      <c r="C38" s="11">
        <f>SUM(C39:C41)</f>
        <v>137282</v>
      </c>
      <c r="D38" s="8"/>
      <c r="E38" s="8"/>
      <c r="F38" s="8"/>
      <c r="G38" s="8"/>
      <c r="H38" s="8"/>
      <c r="I38" s="8"/>
      <c r="J38" s="8"/>
      <c r="K38" s="8"/>
      <c r="L38" s="8"/>
    </row>
    <row r="39" spans="1:12" ht="26.25" customHeight="1">
      <c r="A39" s="36" t="s">
        <v>42</v>
      </c>
      <c r="B39" s="24" t="s">
        <v>124</v>
      </c>
      <c r="C39" s="12">
        <v>80000</v>
      </c>
      <c r="D39" s="8">
        <f>2085.3+3622.5</f>
        <v>5707.8</v>
      </c>
      <c r="E39" s="8"/>
      <c r="F39" s="8"/>
      <c r="G39" s="8"/>
      <c r="H39" s="8"/>
      <c r="I39" s="8"/>
      <c r="J39" s="8"/>
      <c r="K39" s="8"/>
      <c r="L39" s="8"/>
    </row>
    <row r="40" spans="1:12" ht="45" customHeight="1">
      <c r="A40" s="37" t="s">
        <v>79</v>
      </c>
      <c r="B40" s="24" t="s">
        <v>72</v>
      </c>
      <c r="C40" s="12">
        <v>31536</v>
      </c>
      <c r="D40" s="8"/>
      <c r="E40" s="8"/>
      <c r="F40" s="8"/>
      <c r="G40" s="8"/>
      <c r="H40" s="8"/>
      <c r="I40" s="8"/>
      <c r="J40" s="8"/>
      <c r="K40" s="8"/>
      <c r="L40" s="8"/>
    </row>
    <row r="41" spans="1:12" ht="30" customHeight="1">
      <c r="A41" s="38" t="s">
        <v>115</v>
      </c>
      <c r="B41" s="24" t="s">
        <v>55</v>
      </c>
      <c r="C41" s="12">
        <v>25746</v>
      </c>
      <c r="D41" s="8"/>
      <c r="E41" s="8"/>
      <c r="F41" s="8"/>
      <c r="G41" s="8"/>
      <c r="H41" s="8"/>
      <c r="I41" s="8"/>
      <c r="J41" s="8"/>
      <c r="K41" s="8"/>
      <c r="L41" s="8"/>
    </row>
    <row r="42" spans="1:12" ht="12">
      <c r="A42" s="33" t="s">
        <v>28</v>
      </c>
      <c r="B42" s="27" t="s">
        <v>14</v>
      </c>
      <c r="C42" s="11">
        <f>SUM(C43:C48)</f>
        <v>5823</v>
      </c>
      <c r="D42" s="8"/>
      <c r="E42" s="8"/>
      <c r="F42" s="8"/>
      <c r="G42" s="8"/>
      <c r="H42" s="8"/>
      <c r="I42" s="8"/>
      <c r="J42" s="8"/>
      <c r="K42" s="8"/>
      <c r="L42" s="8"/>
    </row>
    <row r="43" spans="1:12" ht="57.75" customHeight="1">
      <c r="A43" s="36" t="s">
        <v>88</v>
      </c>
      <c r="B43" s="24" t="s">
        <v>125</v>
      </c>
      <c r="C43" s="12">
        <v>104</v>
      </c>
      <c r="D43" s="8"/>
      <c r="E43" s="8"/>
      <c r="F43" s="8"/>
      <c r="G43" s="8"/>
      <c r="H43" s="8"/>
      <c r="I43" s="8"/>
      <c r="J43" s="8"/>
      <c r="K43" s="8"/>
      <c r="L43" s="8"/>
    </row>
    <row r="44" spans="1:12" ht="39.75" customHeight="1">
      <c r="A44" s="36" t="s">
        <v>89</v>
      </c>
      <c r="B44" s="24" t="s">
        <v>3</v>
      </c>
      <c r="C44" s="12">
        <v>31</v>
      </c>
      <c r="D44" s="8"/>
      <c r="E44" s="8"/>
      <c r="F44" s="8"/>
      <c r="G44" s="8"/>
      <c r="H44" s="8"/>
      <c r="I44" s="8"/>
      <c r="J44" s="8"/>
      <c r="K44" s="8"/>
      <c r="L44" s="8"/>
    </row>
    <row r="45" spans="1:12" ht="36.75" customHeight="1">
      <c r="A45" s="36" t="s">
        <v>90</v>
      </c>
      <c r="B45" s="24" t="s">
        <v>4</v>
      </c>
      <c r="C45" s="12">
        <v>16</v>
      </c>
      <c r="D45" s="8"/>
      <c r="E45" s="8"/>
      <c r="F45" s="8"/>
      <c r="G45" s="8"/>
      <c r="H45" s="8"/>
      <c r="I45" s="8"/>
      <c r="J45" s="8"/>
      <c r="K45" s="8"/>
      <c r="L45" s="8"/>
    </row>
    <row r="46" spans="1:12" ht="27.75" customHeight="1">
      <c r="A46" s="36" t="s">
        <v>91</v>
      </c>
      <c r="B46" s="24" t="s">
        <v>75</v>
      </c>
      <c r="C46" s="12">
        <v>646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ht="20.25" customHeight="1">
      <c r="A47" s="36" t="s">
        <v>92</v>
      </c>
      <c r="B47" s="24" t="s">
        <v>74</v>
      </c>
      <c r="C47" s="12">
        <v>180</v>
      </c>
      <c r="D47" s="8"/>
      <c r="E47" s="8"/>
      <c r="F47" s="8"/>
      <c r="G47" s="8"/>
      <c r="H47" s="8"/>
      <c r="I47" s="8"/>
      <c r="J47" s="8"/>
      <c r="K47" s="8"/>
      <c r="L47" s="8"/>
    </row>
    <row r="48" spans="1:12" s="13" customFormat="1" ht="40.5" customHeight="1">
      <c r="A48" s="33" t="s">
        <v>43</v>
      </c>
      <c r="B48" s="29" t="s">
        <v>113</v>
      </c>
      <c r="C48" s="11">
        <f>SUM(C49:C51)</f>
        <v>4846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ht="19.5" customHeight="1">
      <c r="A49" s="36" t="s">
        <v>43</v>
      </c>
      <c r="B49" s="24" t="s">
        <v>59</v>
      </c>
      <c r="C49" s="12">
        <v>28</v>
      </c>
      <c r="D49" s="8"/>
      <c r="E49" s="8"/>
      <c r="F49" s="8"/>
      <c r="G49" s="8"/>
      <c r="H49" s="8"/>
      <c r="I49" s="8"/>
      <c r="J49" s="8"/>
      <c r="K49" s="8"/>
      <c r="L49" s="8"/>
    </row>
    <row r="50" spans="1:12" ht="26.25" customHeight="1">
      <c r="A50" s="36" t="s">
        <v>93</v>
      </c>
      <c r="B50" s="24" t="s">
        <v>50</v>
      </c>
      <c r="C50" s="12">
        <v>567</v>
      </c>
      <c r="D50" s="8"/>
      <c r="E50" s="8"/>
      <c r="F50" s="8"/>
      <c r="G50" s="8"/>
      <c r="H50" s="8"/>
      <c r="I50" s="8"/>
      <c r="J50" s="8"/>
      <c r="K50" s="8"/>
      <c r="L50" s="8"/>
    </row>
    <row r="51" spans="1:12" ht="24" customHeight="1">
      <c r="A51" s="36" t="s">
        <v>93</v>
      </c>
      <c r="B51" s="24" t="s">
        <v>51</v>
      </c>
      <c r="C51" s="12">
        <v>4251</v>
      </c>
      <c r="D51" s="8"/>
      <c r="E51" s="8"/>
      <c r="F51" s="8"/>
      <c r="G51" s="8"/>
      <c r="H51" s="8"/>
      <c r="I51" s="8"/>
      <c r="J51" s="8"/>
      <c r="K51" s="8"/>
      <c r="L51" s="8"/>
    </row>
    <row r="52" spans="1:12" ht="12" customHeight="1">
      <c r="A52" s="33" t="s">
        <v>27</v>
      </c>
      <c r="B52" s="29" t="s">
        <v>15</v>
      </c>
      <c r="C52" s="11">
        <f>C53</f>
        <v>11737</v>
      </c>
      <c r="D52" s="8"/>
      <c r="E52" s="8"/>
      <c r="F52" s="8"/>
      <c r="G52" s="8"/>
      <c r="H52" s="8"/>
      <c r="I52" s="8"/>
      <c r="J52" s="8"/>
      <c r="K52" s="8"/>
      <c r="L52" s="8"/>
    </row>
    <row r="53" spans="1:12" s="13" customFormat="1" ht="24" customHeight="1">
      <c r="A53" s="33" t="s">
        <v>44</v>
      </c>
      <c r="B53" s="29" t="s">
        <v>114</v>
      </c>
      <c r="C53" s="11">
        <f>SUM(C54:C55)</f>
        <v>11737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ht="18" customHeight="1">
      <c r="A54" s="36" t="s">
        <v>45</v>
      </c>
      <c r="B54" s="32" t="s">
        <v>52</v>
      </c>
      <c r="C54" s="12">
        <v>500</v>
      </c>
      <c r="D54" s="8"/>
      <c r="E54" s="8"/>
      <c r="F54" s="8"/>
      <c r="G54" s="8"/>
      <c r="H54" s="8"/>
      <c r="I54" s="8"/>
      <c r="J54" s="8"/>
      <c r="K54" s="8"/>
      <c r="L54" s="8"/>
    </row>
    <row r="55" spans="1:12" ht="15.75" customHeight="1">
      <c r="A55" s="36" t="s">
        <v>46</v>
      </c>
      <c r="B55" s="24" t="s">
        <v>53</v>
      </c>
      <c r="C55" s="12">
        <v>11237</v>
      </c>
      <c r="D55" s="8"/>
      <c r="E55" s="8"/>
      <c r="F55" s="8"/>
      <c r="G55" s="8"/>
      <c r="H55" s="8"/>
      <c r="I55" s="8"/>
      <c r="J55" s="8"/>
      <c r="K55" s="8"/>
      <c r="L55" s="8"/>
    </row>
    <row r="56" spans="1:12" ht="15.75" customHeight="1">
      <c r="A56" s="33" t="s">
        <v>47</v>
      </c>
      <c r="B56" s="29" t="s">
        <v>68</v>
      </c>
      <c r="C56" s="11">
        <f>C57+C82+C84</f>
        <v>1013626.7</v>
      </c>
      <c r="D56" s="8"/>
      <c r="E56" s="19"/>
      <c r="F56" s="8"/>
      <c r="G56" s="8"/>
      <c r="H56" s="8"/>
      <c r="I56" s="8"/>
      <c r="J56" s="8"/>
      <c r="K56" s="8"/>
      <c r="L56" s="8"/>
    </row>
    <row r="57" spans="1:12" ht="42.75" customHeight="1">
      <c r="A57" s="33" t="s">
        <v>69</v>
      </c>
      <c r="B57" s="29" t="s">
        <v>5</v>
      </c>
      <c r="C57" s="11">
        <f>C58+C69+C60</f>
        <v>1012478</v>
      </c>
      <c r="D57" s="8"/>
      <c r="E57" s="19"/>
      <c r="F57" s="8"/>
      <c r="G57" s="8"/>
      <c r="H57" s="8"/>
      <c r="I57" s="8"/>
      <c r="J57" s="8"/>
      <c r="K57" s="8"/>
      <c r="L57" s="8"/>
    </row>
    <row r="58" spans="1:12" ht="18" customHeight="1">
      <c r="A58" s="33" t="s">
        <v>63</v>
      </c>
      <c r="B58" s="29" t="s">
        <v>65</v>
      </c>
      <c r="C58" s="11">
        <f>SUM(C59:C59)</f>
        <v>289</v>
      </c>
      <c r="D58" s="8"/>
      <c r="E58" s="8"/>
      <c r="F58" s="8"/>
      <c r="G58" s="8"/>
      <c r="H58" s="8"/>
      <c r="I58" s="8"/>
      <c r="J58" s="8"/>
      <c r="K58" s="8"/>
      <c r="L58" s="8"/>
    </row>
    <row r="59" spans="1:12" ht="15.75" customHeight="1">
      <c r="A59" s="36" t="s">
        <v>67</v>
      </c>
      <c r="B59" s="24" t="s">
        <v>64</v>
      </c>
      <c r="C59" s="12">
        <v>289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ht="15.75" customHeight="1">
      <c r="A60" s="33" t="s">
        <v>126</v>
      </c>
      <c r="B60" s="29" t="s">
        <v>139</v>
      </c>
      <c r="C60" s="11">
        <f>SUM(C61:C68)</f>
        <v>377950</v>
      </c>
      <c r="D60" s="8"/>
      <c r="E60" s="8"/>
      <c r="F60" s="8"/>
      <c r="G60" s="8"/>
      <c r="H60" s="8"/>
      <c r="I60" s="8"/>
      <c r="J60" s="8"/>
      <c r="K60" s="8"/>
      <c r="L60" s="8"/>
    </row>
    <row r="61" spans="1:12" ht="22.5" customHeight="1">
      <c r="A61" s="36" t="s">
        <v>134</v>
      </c>
      <c r="B61" s="24" t="s">
        <v>130</v>
      </c>
      <c r="C61" s="12">
        <v>98440</v>
      </c>
      <c r="D61" s="8"/>
      <c r="E61" s="8"/>
      <c r="F61" s="8"/>
      <c r="G61" s="8"/>
      <c r="H61" s="8"/>
      <c r="I61" s="8"/>
      <c r="J61" s="8"/>
      <c r="K61" s="8"/>
      <c r="L61" s="8"/>
    </row>
    <row r="62" spans="1:12" ht="31.5" customHeight="1">
      <c r="A62" s="36" t="s">
        <v>135</v>
      </c>
      <c r="B62" s="24" t="s">
        <v>140</v>
      </c>
      <c r="C62" s="12">
        <v>14580</v>
      </c>
      <c r="D62" s="8"/>
      <c r="E62" s="8"/>
      <c r="F62" s="8"/>
      <c r="G62" s="8"/>
      <c r="H62" s="8"/>
      <c r="I62" s="8"/>
      <c r="J62" s="8"/>
      <c r="K62" s="8"/>
      <c r="L62" s="8"/>
    </row>
    <row r="63" spans="1:12" ht="31.5" customHeight="1">
      <c r="A63" s="36" t="s">
        <v>142</v>
      </c>
      <c r="B63" s="24" t="s">
        <v>143</v>
      </c>
      <c r="C63" s="12">
        <v>230000</v>
      </c>
      <c r="D63" s="8"/>
      <c r="E63" s="8"/>
      <c r="F63" s="8"/>
      <c r="G63" s="8"/>
      <c r="H63" s="8"/>
      <c r="I63" s="8"/>
      <c r="J63" s="8"/>
      <c r="K63" s="8"/>
      <c r="L63" s="8"/>
    </row>
    <row r="64" spans="1:12" ht="15.75" customHeight="1">
      <c r="A64" s="36" t="s">
        <v>136</v>
      </c>
      <c r="B64" s="24" t="s">
        <v>127</v>
      </c>
      <c r="C64" s="12">
        <v>263</v>
      </c>
      <c r="D64" s="8"/>
      <c r="E64" s="8"/>
      <c r="F64" s="8"/>
      <c r="G64" s="8"/>
      <c r="H64" s="8"/>
      <c r="I64" s="8"/>
      <c r="J64" s="8"/>
      <c r="K64" s="8"/>
      <c r="L64" s="8"/>
    </row>
    <row r="65" spans="1:12" ht="36.75" customHeight="1">
      <c r="A65" s="36" t="s">
        <v>137</v>
      </c>
      <c r="B65" s="24" t="s">
        <v>129</v>
      </c>
      <c r="C65" s="12">
        <v>24972</v>
      </c>
      <c r="D65" s="8"/>
      <c r="E65" s="8"/>
      <c r="F65" s="8"/>
      <c r="G65" s="8"/>
      <c r="H65" s="8"/>
      <c r="I65" s="8"/>
      <c r="J65" s="8"/>
      <c r="K65" s="8"/>
      <c r="L65" s="8"/>
    </row>
    <row r="66" spans="1:12" ht="71.25" customHeight="1">
      <c r="A66" s="36" t="s">
        <v>138</v>
      </c>
      <c r="B66" s="28" t="s">
        <v>128</v>
      </c>
      <c r="C66" s="12">
        <f>1591+2727</f>
        <v>4318</v>
      </c>
      <c r="D66" s="8"/>
      <c r="E66" s="8"/>
      <c r="F66" s="8"/>
      <c r="G66" s="8"/>
      <c r="H66" s="8"/>
      <c r="I66" s="8"/>
      <c r="J66" s="8"/>
      <c r="K66" s="8"/>
      <c r="L66" s="8"/>
    </row>
    <row r="67" spans="1:12" ht="43.5" customHeight="1">
      <c r="A67" s="36" t="s">
        <v>148</v>
      </c>
      <c r="B67" s="28" t="s">
        <v>145</v>
      </c>
      <c r="C67" s="12">
        <v>4108</v>
      </c>
      <c r="D67" s="8"/>
      <c r="E67" s="8"/>
      <c r="F67" s="8"/>
      <c r="G67" s="8"/>
      <c r="H67" s="8"/>
      <c r="I67" s="8"/>
      <c r="J67" s="8"/>
      <c r="K67" s="8"/>
      <c r="L67" s="8"/>
    </row>
    <row r="68" spans="1:5" s="8" customFormat="1" ht="43.5" customHeight="1">
      <c r="A68" s="36" t="s">
        <v>156</v>
      </c>
      <c r="B68" s="37" t="s">
        <v>157</v>
      </c>
      <c r="C68" s="12">
        <v>1269</v>
      </c>
      <c r="E68" s="19"/>
    </row>
    <row r="69" spans="1:12" ht="16.5" customHeight="1">
      <c r="A69" s="33" t="s">
        <v>54</v>
      </c>
      <c r="B69" s="29" t="s">
        <v>16</v>
      </c>
      <c r="C69" s="11">
        <f>SUM(C70:C81)</f>
        <v>634239</v>
      </c>
      <c r="D69" s="8"/>
      <c r="E69" s="8"/>
      <c r="F69" s="8"/>
      <c r="G69" s="8"/>
      <c r="H69" s="8"/>
      <c r="I69" s="8"/>
      <c r="J69" s="8"/>
      <c r="K69" s="8"/>
      <c r="L69" s="8"/>
    </row>
    <row r="70" spans="1:12" ht="36.75" customHeight="1">
      <c r="A70" s="36" t="s">
        <v>77</v>
      </c>
      <c r="B70" s="26" t="s">
        <v>78</v>
      </c>
      <c r="C70" s="12">
        <v>4948</v>
      </c>
      <c r="D70" s="8"/>
      <c r="E70" s="8"/>
      <c r="F70" s="8"/>
      <c r="G70" s="8"/>
      <c r="H70" s="8"/>
      <c r="I70" s="8"/>
      <c r="J70" s="8"/>
      <c r="K70" s="8"/>
      <c r="L70" s="8"/>
    </row>
    <row r="71" spans="1:12" ht="39" customHeight="1">
      <c r="A71" s="36" t="s">
        <v>57</v>
      </c>
      <c r="B71" s="24" t="s">
        <v>118</v>
      </c>
      <c r="C71" s="12">
        <v>59335</v>
      </c>
      <c r="D71" s="8"/>
      <c r="E71" s="8"/>
      <c r="F71" s="8"/>
      <c r="G71" s="8"/>
      <c r="H71" s="8"/>
      <c r="I71" s="8"/>
      <c r="J71" s="8"/>
      <c r="K71" s="8"/>
      <c r="L71" s="8"/>
    </row>
    <row r="72" spans="1:12" ht="33" customHeight="1">
      <c r="A72" s="36" t="s">
        <v>80</v>
      </c>
      <c r="B72" s="24" t="s">
        <v>60</v>
      </c>
      <c r="C72" s="12">
        <v>2785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ht="45.75" customHeight="1">
      <c r="A73" s="36" t="s">
        <v>81</v>
      </c>
      <c r="B73" s="24" t="s">
        <v>119</v>
      </c>
      <c r="C73" s="12">
        <v>1917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45.75" customHeight="1">
      <c r="A74" s="36" t="s">
        <v>83</v>
      </c>
      <c r="B74" s="24" t="s">
        <v>102</v>
      </c>
      <c r="C74" s="12">
        <v>11023</v>
      </c>
      <c r="D74" s="8"/>
      <c r="E74" s="8"/>
      <c r="F74" s="8"/>
      <c r="G74" s="8"/>
      <c r="H74" s="8"/>
      <c r="I74" s="8"/>
      <c r="J74" s="8"/>
      <c r="K74" s="8"/>
      <c r="L74" s="8"/>
    </row>
    <row r="75" spans="1:12" ht="45.75" customHeight="1">
      <c r="A75" s="36" t="s">
        <v>84</v>
      </c>
      <c r="B75" s="24" t="s">
        <v>62</v>
      </c>
      <c r="C75" s="12">
        <v>873</v>
      </c>
      <c r="D75" s="8"/>
      <c r="E75" s="8"/>
      <c r="F75" s="8"/>
      <c r="G75" s="8"/>
      <c r="H75" s="8"/>
      <c r="I75" s="8"/>
      <c r="J75" s="8"/>
      <c r="K75" s="8"/>
      <c r="L75" s="8"/>
    </row>
    <row r="76" spans="1:12" ht="32.25" customHeight="1">
      <c r="A76" s="36" t="s">
        <v>86</v>
      </c>
      <c r="B76" s="24" t="s">
        <v>76</v>
      </c>
      <c r="C76" s="12">
        <v>135217</v>
      </c>
      <c r="D76" s="8"/>
      <c r="E76" s="8"/>
      <c r="F76" s="8"/>
      <c r="G76" s="8"/>
      <c r="H76" s="8"/>
      <c r="I76" s="8"/>
      <c r="J76" s="8"/>
      <c r="K76" s="8"/>
      <c r="L76" s="8"/>
    </row>
    <row r="77" spans="1:12" ht="152.25" customHeight="1">
      <c r="A77" s="36" t="s">
        <v>82</v>
      </c>
      <c r="B77" s="28" t="s">
        <v>147</v>
      </c>
      <c r="C77" s="12">
        <v>360953</v>
      </c>
      <c r="D77" s="8"/>
      <c r="E77" s="21"/>
      <c r="F77" s="8"/>
      <c r="G77" s="8"/>
      <c r="H77" s="8"/>
      <c r="I77" s="8"/>
      <c r="J77" s="8"/>
      <c r="K77" s="8"/>
      <c r="L77" s="8"/>
    </row>
    <row r="78" spans="1:12" ht="96" customHeight="1">
      <c r="A78" s="36" t="s">
        <v>85</v>
      </c>
      <c r="B78" s="24" t="s">
        <v>116</v>
      </c>
      <c r="C78" s="12">
        <v>9909</v>
      </c>
      <c r="D78" s="8"/>
      <c r="E78" s="21"/>
      <c r="F78" s="8"/>
      <c r="G78" s="8"/>
      <c r="H78" s="8"/>
      <c r="I78" s="8"/>
      <c r="J78" s="8"/>
      <c r="K78" s="8"/>
      <c r="L78" s="8"/>
    </row>
    <row r="79" spans="1:12" ht="39" customHeight="1">
      <c r="A79" s="36" t="s">
        <v>112</v>
      </c>
      <c r="B79" s="26" t="s">
        <v>103</v>
      </c>
      <c r="C79" s="12">
        <v>4864</v>
      </c>
      <c r="D79" s="8"/>
      <c r="E79" s="21"/>
      <c r="F79" s="8"/>
      <c r="G79" s="8"/>
      <c r="H79" s="8"/>
      <c r="I79" s="8"/>
      <c r="J79" s="8"/>
      <c r="K79" s="8"/>
      <c r="L79" s="8"/>
    </row>
    <row r="80" spans="1:12" ht="81" customHeight="1">
      <c r="A80" s="36" t="s">
        <v>58</v>
      </c>
      <c r="B80" s="24" t="s">
        <v>101</v>
      </c>
      <c r="C80" s="12">
        <v>21151</v>
      </c>
      <c r="D80" s="8"/>
      <c r="E80" s="8"/>
      <c r="F80" s="8"/>
      <c r="G80" s="8"/>
      <c r="H80" s="8"/>
      <c r="I80" s="8"/>
      <c r="J80" s="8"/>
      <c r="K80" s="8"/>
      <c r="L80" s="8"/>
    </row>
    <row r="81" spans="1:12" ht="61.5" customHeight="1">
      <c r="A81" s="36" t="s">
        <v>66</v>
      </c>
      <c r="B81" s="24" t="s">
        <v>117</v>
      </c>
      <c r="C81" s="12">
        <v>21264</v>
      </c>
      <c r="D81" s="8"/>
      <c r="E81" s="8"/>
      <c r="F81" s="8"/>
      <c r="G81" s="8"/>
      <c r="H81" s="8"/>
      <c r="I81" s="8"/>
      <c r="J81" s="8"/>
      <c r="K81" s="8"/>
      <c r="L81" s="8"/>
    </row>
    <row r="82" spans="1:12" ht="37.5" customHeight="1">
      <c r="A82" s="33" t="s">
        <v>149</v>
      </c>
      <c r="B82" s="40" t="s">
        <v>150</v>
      </c>
      <c r="C82" s="11">
        <f>C83</f>
        <v>3000</v>
      </c>
      <c r="D82" s="8"/>
      <c r="E82" s="8"/>
      <c r="F82" s="8"/>
      <c r="G82" s="8"/>
      <c r="H82" s="8"/>
      <c r="I82" s="8"/>
      <c r="J82" s="8"/>
      <c r="K82" s="8"/>
      <c r="L82" s="8"/>
    </row>
    <row r="83" spans="1:5" s="8" customFormat="1" ht="37.5" customHeight="1">
      <c r="A83" s="36" t="s">
        <v>151</v>
      </c>
      <c r="B83" s="24" t="s">
        <v>152</v>
      </c>
      <c r="C83" s="12">
        <v>3000</v>
      </c>
      <c r="E83" s="19"/>
    </row>
    <row r="84" spans="1:3" s="8" customFormat="1" ht="37.5" customHeight="1">
      <c r="A84" s="33" t="s">
        <v>153</v>
      </c>
      <c r="B84" s="40" t="s">
        <v>154</v>
      </c>
      <c r="C84" s="12">
        <f>C85</f>
        <v>-1851.3</v>
      </c>
    </row>
    <row r="85" spans="1:3" s="8" customFormat="1" ht="37.5" customHeight="1">
      <c r="A85" s="33" t="s">
        <v>153</v>
      </c>
      <c r="B85" s="24" t="s">
        <v>155</v>
      </c>
      <c r="C85" s="12">
        <v>-1851.3</v>
      </c>
    </row>
    <row r="86" spans="1:5" s="8" customFormat="1" ht="18.75" customHeight="1">
      <c r="A86" s="36"/>
      <c r="B86" s="27" t="s">
        <v>2</v>
      </c>
      <c r="C86" s="16">
        <f>C56+C11</f>
        <v>2532672.9</v>
      </c>
      <c r="E86" s="20"/>
    </row>
    <row r="87" s="8" customFormat="1" ht="12">
      <c r="C87" s="17"/>
    </row>
    <row r="88" spans="3:7" s="8" customFormat="1" ht="12">
      <c r="C88" s="41"/>
      <c r="D88" s="14"/>
      <c r="G88" s="20"/>
    </row>
    <row r="89" spans="3:4" s="8" customFormat="1" ht="12">
      <c r="C89" s="18"/>
      <c r="D89" s="14"/>
    </row>
    <row r="90" spans="1:12" ht="12">
      <c r="A90" s="8"/>
      <c r="B90" s="1"/>
      <c r="C90" s="14"/>
      <c r="D90" s="14"/>
      <c r="E90" s="8"/>
      <c r="F90" s="8"/>
      <c r="G90" s="8"/>
      <c r="H90" s="8"/>
      <c r="I90" s="8"/>
      <c r="J90" s="8"/>
      <c r="K90" s="8"/>
      <c r="L90" s="8"/>
    </row>
    <row r="91" spans="1:12" ht="12">
      <c r="A91" s="8"/>
      <c r="B91" s="8"/>
      <c r="C91" s="14"/>
      <c r="D91" s="14"/>
      <c r="E91" s="8"/>
      <c r="F91" s="8"/>
      <c r="G91" s="8"/>
      <c r="H91" s="8"/>
      <c r="I91" s="8"/>
      <c r="J91" s="8"/>
      <c r="K91" s="8"/>
      <c r="L91" s="8"/>
    </row>
    <row r="92" spans="1:12" ht="12">
      <c r="A92" s="8"/>
      <c r="B92" s="8"/>
      <c r="C92" s="14"/>
      <c r="D92" s="14"/>
      <c r="E92" s="8"/>
      <c r="F92" s="8"/>
      <c r="G92" s="8"/>
      <c r="H92" s="8"/>
      <c r="I92" s="8"/>
      <c r="J92" s="8"/>
      <c r="K92" s="8"/>
      <c r="L92" s="8"/>
    </row>
    <row r="93" spans="1:12" ht="12">
      <c r="A93" s="8"/>
      <c r="B93" s="1"/>
      <c r="C93" s="14"/>
      <c r="D93" s="14"/>
      <c r="E93" s="8"/>
      <c r="F93" s="8"/>
      <c r="G93" s="8"/>
      <c r="H93" s="8"/>
      <c r="I93" s="8"/>
      <c r="J93" s="8"/>
      <c r="K93" s="8"/>
      <c r="L93" s="8"/>
    </row>
    <row r="94" spans="1:12" ht="12">
      <c r="A94" s="8"/>
      <c r="B94" s="1"/>
      <c r="C94" s="14"/>
      <c r="D94" s="14"/>
      <c r="E94" s="8"/>
      <c r="F94" s="8"/>
      <c r="G94" s="8"/>
      <c r="H94" s="8"/>
      <c r="I94" s="8"/>
      <c r="J94" s="8"/>
      <c r="K94" s="8"/>
      <c r="L94" s="8"/>
    </row>
    <row r="95" spans="1:12" ht="12">
      <c r="A95" s="8"/>
      <c r="B95" s="8"/>
      <c r="C95" s="14"/>
      <c r="D95" s="14"/>
      <c r="E95" s="8"/>
      <c r="F95" s="8"/>
      <c r="G95" s="8"/>
      <c r="H95" s="8"/>
      <c r="I95" s="8"/>
      <c r="J95" s="8"/>
      <c r="K95" s="8"/>
      <c r="L95" s="8"/>
    </row>
    <row r="96" spans="1:12" ht="12">
      <c r="A96" s="8"/>
      <c r="B96" s="1"/>
      <c r="C96" s="14"/>
      <c r="D96" s="14"/>
      <c r="E96" s="8"/>
      <c r="F96" s="8"/>
      <c r="G96" s="8"/>
      <c r="H96" s="8"/>
      <c r="I96" s="8"/>
      <c r="J96" s="8"/>
      <c r="K96" s="8"/>
      <c r="L96" s="8"/>
    </row>
    <row r="97" spans="1:12" ht="12">
      <c r="A97" s="8"/>
      <c r="B97" s="8"/>
      <c r="C97" s="14"/>
      <c r="D97" s="14"/>
      <c r="E97" s="8"/>
      <c r="F97" s="8"/>
      <c r="G97" s="8"/>
      <c r="H97" s="8"/>
      <c r="I97" s="8"/>
      <c r="J97" s="8"/>
      <c r="K97" s="8"/>
      <c r="L97" s="8"/>
    </row>
    <row r="98" spans="1:12" ht="12">
      <c r="A98" s="8"/>
      <c r="B98" s="8"/>
      <c r="C98" s="14"/>
      <c r="D98" s="14"/>
      <c r="E98" s="8"/>
      <c r="F98" s="8"/>
      <c r="G98" s="8"/>
      <c r="H98" s="8"/>
      <c r="I98" s="8"/>
      <c r="J98" s="8"/>
      <c r="K98" s="8"/>
      <c r="L98" s="8"/>
    </row>
    <row r="99" spans="1:12" ht="12">
      <c r="A99" s="8"/>
      <c r="B99" s="8"/>
      <c r="C99" s="15"/>
      <c r="D99" s="14"/>
      <c r="E99" s="8"/>
      <c r="F99" s="8"/>
      <c r="G99" s="8"/>
      <c r="H99" s="8"/>
      <c r="I99" s="8"/>
      <c r="J99" s="8"/>
      <c r="K99" s="8"/>
      <c r="L99" s="8"/>
    </row>
    <row r="100" spans="1:12" ht="12">
      <c r="A100" s="8"/>
      <c r="B100" s="8"/>
      <c r="C100" s="14"/>
      <c r="D100" s="14"/>
      <c r="E100" s="8"/>
      <c r="F100" s="8"/>
      <c r="G100" s="8"/>
      <c r="H100" s="8"/>
      <c r="I100" s="8"/>
      <c r="J100" s="8"/>
      <c r="K100" s="8"/>
      <c r="L100" s="8"/>
    </row>
    <row r="101" spans="1:12" ht="12">
      <c r="A101" s="8"/>
      <c r="B101" s="8"/>
      <c r="C101" s="14"/>
      <c r="D101" s="14"/>
      <c r="E101" s="8"/>
      <c r="F101" s="8"/>
      <c r="G101" s="8"/>
      <c r="H101" s="8"/>
      <c r="I101" s="8"/>
      <c r="J101" s="8"/>
      <c r="K101" s="8"/>
      <c r="L101" s="8"/>
    </row>
    <row r="102" spans="1:12" ht="12">
      <c r="A102" s="8"/>
      <c r="B102" s="8"/>
      <c r="C102" s="14"/>
      <c r="D102" s="14"/>
      <c r="E102" s="8"/>
      <c r="F102" s="8"/>
      <c r="G102" s="8"/>
      <c r="H102" s="8"/>
      <c r="I102" s="8"/>
      <c r="J102" s="8"/>
      <c r="K102" s="8"/>
      <c r="L102" s="8"/>
    </row>
    <row r="103" spans="1:12" ht="12">
      <c r="A103" s="8"/>
      <c r="B103" s="8"/>
      <c r="C103" s="14"/>
      <c r="D103" s="14"/>
      <c r="E103" s="8"/>
      <c r="F103" s="8"/>
      <c r="G103" s="8"/>
      <c r="H103" s="8"/>
      <c r="I103" s="8"/>
      <c r="J103" s="8"/>
      <c r="K103" s="8"/>
      <c r="L103" s="8"/>
    </row>
    <row r="104" spans="3:4" ht="12">
      <c r="C104" s="14"/>
      <c r="D104" s="14"/>
    </row>
    <row r="105" spans="3:4" ht="12">
      <c r="C105" s="14"/>
      <c r="D105" s="14"/>
    </row>
    <row r="106" spans="3:4" ht="12">
      <c r="C106" s="14"/>
      <c r="D106" s="14"/>
    </row>
    <row r="107" spans="3:4" ht="12">
      <c r="C107" s="14"/>
      <c r="D107" s="14"/>
    </row>
    <row r="108" spans="3:4" ht="12">
      <c r="C108" s="14"/>
      <c r="D108" s="14"/>
    </row>
    <row r="109" spans="3:4" ht="12">
      <c r="C109" s="14"/>
      <c r="D109" s="14"/>
    </row>
    <row r="110" spans="3:4" ht="12">
      <c r="C110" s="14"/>
      <c r="D110" s="14"/>
    </row>
    <row r="111" spans="3:4" ht="12">
      <c r="C111" s="14"/>
      <c r="D111" s="14"/>
    </row>
    <row r="112" spans="3:4" ht="12">
      <c r="C112" s="14"/>
      <c r="D112" s="14"/>
    </row>
    <row r="113" spans="3:4" ht="12">
      <c r="C113" s="14"/>
      <c r="D113" s="14"/>
    </row>
  </sheetData>
  <sheetProtection/>
  <mergeCells count="4">
    <mergeCell ref="A8:C8"/>
    <mergeCell ref="B2:C2"/>
    <mergeCell ref="B3:C3"/>
    <mergeCell ref="B1:C1"/>
  </mergeCells>
  <printOptions horizontalCentered="1"/>
  <pageMargins left="0.24" right="0.23" top="0.44" bottom="0.45" header="0.17" footer="0.23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2013-03-20T07:56:03Z</cp:lastPrinted>
  <dcterms:created xsi:type="dcterms:W3CDTF">2003-12-24T07:39:21Z</dcterms:created>
  <dcterms:modified xsi:type="dcterms:W3CDTF">2013-03-21T09:53:04Z</dcterms:modified>
  <cp:category/>
  <cp:version/>
  <cp:contentType/>
  <cp:contentStatus/>
</cp:coreProperties>
</file>