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45" windowWidth="15450" windowHeight="1239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<sst xmlns="http://schemas.openxmlformats.org/spreadsheetml/2006/main" count="145" uniqueCount="144">
  <si>
    <t>Наименование доходов</t>
  </si>
  <si>
    <t xml:space="preserve">Налог на доходы физических лиц  </t>
  </si>
  <si>
    <t xml:space="preserve">Всего доходов                         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</si>
  <si>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</si>
  <si>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</si>
  <si>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</si>
  <si>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Сумма</t>
  </si>
  <si>
    <t>Доходы</t>
  </si>
  <si>
    <t>Налоги на прибыль, доходы</t>
  </si>
  <si>
    <t>Налоги на совокупный доход</t>
  </si>
  <si>
    <t>Налоги на имущество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</si>
  <si>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</si>
  <si>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</si>
  <si>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</si>
  <si>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</si>
  <si>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</si>
  <si>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Субвенции от других бюджетов бюджетной системы, в том числе:</t>
  </si>
  <si>
    <t>Платежи при пользовании природными ресурсами</t>
  </si>
  <si>
    <t>Код бюджетной классификации</t>
  </si>
  <si>
    <t>000 1 01 00000 00 0000 000</t>
  </si>
  <si>
    <t xml:space="preserve">000 1 01 02000 01 0000 110      </t>
  </si>
  <si>
    <t>000 1 06 00000 00 0000 000</t>
  </si>
  <si>
    <t>000 1 08 00000 00 0000 000</t>
  </si>
  <si>
    <t>000 1 08 03010 01 0000 110</t>
  </si>
  <si>
    <t>000 1 08 07150 01 0000 110</t>
  </si>
  <si>
    <t>000 1 14 00000 00 0000 000</t>
  </si>
  <si>
    <t>000 1 17 00000 00 0000 000</t>
  </si>
  <si>
    <t>000 1 16 00000 00 0000 140</t>
  </si>
  <si>
    <t>000 1 00 00000 00 0000 000</t>
  </si>
  <si>
    <t>000 1 06 01020 04 0000 110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</si>
  <si>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</si>
  <si>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>000 1 06 06000 00 0000 110</t>
  </si>
  <si>
    <t>000 1 06 06012 04 0000 110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</si>
  <si>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Федерации, и применяемым к объектам налогообложения, расположенным в границах городских округов </t>
  </si>
  <si>
    <t>000 1 06 06022 04 0000 110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</si>
  <si>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Федерации, и применяемым к объектам налогообложения, расположенным в границах городских округов </t>
  </si>
  <si>
    <t>Государственная пошлина, сборы</t>
  </si>
  <si>
    <t>000 1 11 00000 00 0000 000</t>
  </si>
  <si>
    <t>000 1 11 05034 04 0000 120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</si>
  <si>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</si>
  <si>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</si>
  <si>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000 1 14 01040 04 0000 410</t>
  </si>
  <si>
    <t>000 1 16 90040 04 0000 140</t>
  </si>
  <si>
    <t>000 1 17 05040 04 0000 180</t>
  </si>
  <si>
    <t>000 2 00 00000 00 0000 000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</si>
  <si>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</si>
  <si>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000 1 11 09044 04 0000 120</t>
  </si>
  <si>
    <t xml:space="preserve">Поступления от штрафов, налагаемых подразделениями органов внутренних дел  </t>
  </si>
  <si>
    <t xml:space="preserve">Плата за вырубку деревьев </t>
  </si>
  <si>
    <t xml:space="preserve">Доходы от реализации инвестиционных контрактов </t>
  </si>
  <si>
    <t>000 2 02 03000 00 0000 151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</si>
  <si>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</si>
  <si>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901 2 02 03022 04 0000 151</t>
  </si>
  <si>
    <t>902 2 02 03024 04 0000 151</t>
  </si>
  <si>
    <t xml:space="preserve">Поступления от прочих штрафов </t>
  </si>
  <si>
    <t>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прав.</t>
  </si>
  <si>
    <t>Государственная пошлина за выдачу разрешения на установку рекламной конструкции</t>
  </si>
  <si>
    <t>000 2 02 01000 00 0000 000</t>
  </si>
  <si>
    <t xml:space="preserve">на выравнивание бюджетной обеспеченности </t>
  </si>
  <si>
    <t>Дотации от других бюджетов бюджетной системы,  в том числе:</t>
  </si>
  <si>
    <t>902 2 02 03029 04 0000 151</t>
  </si>
  <si>
    <t>906 2 02 01001 04 0000 151</t>
  </si>
  <si>
    <t>Безвозмездные поступления</t>
  </si>
  <si>
    <t>000 2 02 00000 00 0000 000</t>
  </si>
  <si>
    <t>тыс. руб.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</si>
  <si>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</si>
  <si>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</si>
  <si>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000 1 12  00000 00 0000 000</t>
  </si>
  <si>
    <t>Денежные взыскания (штрафы) за нарушения земельного законодательства</t>
  </si>
  <si>
    <t>Денежные взыскания (штрафы) за нарушение законодательства в области охраны окружающей среды</t>
  </si>
  <si>
    <t>на организацию оказания медицинской помощи на территории муниципального образования</t>
  </si>
  <si>
    <t>901 2 02 03015 04 0000 151</t>
  </si>
  <si>
    <t>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</si>
  <si>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 xml:space="preserve"> 000 1 14 02043 04 0000 410</t>
  </si>
  <si>
    <t>901 2 02 03024 04 0001 151</t>
  </si>
  <si>
    <t>901 2 02 03024 04 0002 151</t>
  </si>
  <si>
    <t>902 2 02 03999 04 0001 151</t>
  </si>
  <si>
    <t>901 2 02 03999 04 0001 151</t>
  </si>
  <si>
    <t>901 2 02 03999 04 0002 151</t>
  </si>
  <si>
    <t>902 2 02 03999 04 0002 151</t>
  </si>
  <si>
    <t>Плата за размещение отходов производства и потребления</t>
  </si>
  <si>
    <t>000 1 16 03010 01 6000 140</t>
  </si>
  <si>
    <t>000 1 16 03030 01 6000 140</t>
  </si>
  <si>
    <t>000 1 16 06000 01 6000 140</t>
  </si>
  <si>
    <t>000 1 16 25050 01 6000 140</t>
  </si>
  <si>
    <t>000 1 16 25060 01 6000 140</t>
  </si>
  <si>
    <t>000 1 16 90040 04 6000 140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</si>
  <si>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</si>
  <si>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 объектами</t>
  </si>
  <si>
    <t xml:space="preserve"> 000 1 12 01010 01 6000 120</t>
  </si>
  <si>
    <t xml:space="preserve"> 000 1 12 01020 01 6000 120</t>
  </si>
  <si>
    <t xml:space="preserve"> 000 1 12 01040 01 6000 120</t>
  </si>
  <si>
    <t xml:space="preserve"> 000 1 12 01030 01 6000 120</t>
  </si>
  <si>
    <t>000 1 05 02000 02 0000 110</t>
  </si>
  <si>
    <t>000 1 05 01000 01 0000 110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</si>
  <si>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</si>
  <si>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</si>
  <si>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 xml:space="preserve"> 000 1 11 05012 04 0000 120</t>
  </si>
  <si>
    <t>902 2 02 03999 04 0003 151</t>
  </si>
  <si>
    <t>Прочие поступления от денежных взысканий (штрафов) и иных сумм в возмещение ущерба, зачисляемые в бюджеты городских округов, в том числе</t>
  </si>
  <si>
    <t>Прочие неналоговые доходы бюджетов городских округов, в том числе</t>
  </si>
  <si>
    <r>
      <t>000 1 14 06012 04 0000</t>
    </r>
    <r>
      <rPr>
        <sz val="8"/>
        <color indexed="14"/>
        <rFont val="Arial"/>
        <family val="2"/>
      </rPr>
      <t xml:space="preserve"> </t>
    </r>
    <r>
      <rPr>
        <sz val="8"/>
        <rFont val="Arial"/>
        <family val="2"/>
      </rPr>
      <t>430</t>
    </r>
  </si>
  <si>
    <t xml:space="preserve">на организацию предоставления гражданам РФ, имеющим место жительства в Московской области, субсидий на оплату жилого помещения и коммунальных услуг </t>
  </si>
  <si>
    <t>на обеспечение переданных государственных полномочий по  временному хранению , комплектованию, учету и использованию архивных документов, относящихся к собственности Московской области и временно  хранящихся в муниципальных архивах</t>
  </si>
  <si>
    <t>Единый налог на вмененный доход для отдельных видов деятельности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</si>
  <si>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 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</si>
  <si>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</si>
  <si>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сбросы  загрязняющих веществ в водные объекты</t>
  </si>
  <si>
    <t>Доходы  от продажи квартир, находящихся в собственности городских округов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</si>
  <si>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 , а также штрафы, взыскание которых осуществляется на основании ранее действовавшей статьи 117   Налогового кодекса Российской Федерации</t>
  </si>
  <si>
    <t xml:space="preserve">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</si>
  <si>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                     Приложение № 1</t>
  </si>
  <si>
    <t>000 1 05 04010 02 0000 110</t>
  </si>
  <si>
    <t>902 2 02 03021 04 0000 151</t>
  </si>
  <si>
    <t>000 1 17 05040 04 0001 180</t>
  </si>
  <si>
    <t>000 1 17 05040 04 0002 180</t>
  </si>
  <si>
    <t>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</si>
  <si>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907 2 02 03119 04 0000 151</t>
  </si>
  <si>
    <t>000 1 13  00000 00 0000 000</t>
  </si>
  <si>
    <t>Доходы от оказания платных услуг и компенсации затрат государства</t>
  </si>
  <si>
    <t>000 1 13  01994 04 0000 130</t>
  </si>
  <si>
    <t xml:space="preserve">Прочие доходы от оказания платных услуг </t>
  </si>
  <si>
    <t xml:space="preserve">Поступление доходов в  бюджет городского округа Долгопрудный на 2014 год </t>
  </si>
  <si>
    <t>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</si>
  <si>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</si>
  <si>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902 2 02 03999 04 0004 151</t>
  </si>
  <si>
    <t>на частичную компенсацию 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</si>
  <si>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на социальную поддержку беременных женщин, кормящих матерей,  детей в возрасте до трех лет, а также детей-сирот и детей, оставшихся без попечения родителей, находящихся в лечебно-профилактических учреждениях</t>
  </si>
  <si>
    <t>на выплату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</si>
  <si>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 xml:space="preserve">на обеспечение 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 общего образования, а также дополнительного образования в муниципальных общеобразовательных  организациях в Московской области, включая   расходы на оплату труда, приобретение учебников и учебных пособий,  средств обучения, игр, игрушек (за исключением расходов на содержание зданий и оплату коммунальных услуг),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 </t>
  </si>
  <si>
    <t>на выплатувознаграждения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</si>
  <si>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000 1 03 00000 00 0000 000</t>
  </si>
  <si>
    <t>000 1 05 00000 00 0000 000</t>
  </si>
  <si>
    <t>Налоги на товары (работы, услуги), реализуемые на территории РФ</t>
  </si>
  <si>
    <t>000 1 03 02150 01 0000 110</t>
  </si>
  <si>
    <t>Доходы от уплаты акцизов на дизельное топливо</t>
  </si>
  <si>
    <t>000 1 03 02160 01 0000 110</t>
  </si>
  <si>
    <t>Доходы от уплаты акцизов на моторные масла для дизельных и (или) карбюраторных (инжекторных) двигателей</t>
  </si>
  <si>
    <t>000 1 03 02170 01 0000 110</t>
  </si>
  <si>
    <t>Доходы от уплаты акцизов на автомобильный бензин, производимый на территории РФ</t>
  </si>
  <si>
    <t>000 1 03 02180 01 0000 110</t>
  </si>
  <si>
    <t>Доходы от уплаты акцизов на прямогонный бензин, производимый на территории РФ</t>
  </si>
  <si>
    <r>
      <t>на финансовое обеспечение получения гражданами дошкольного, начального общего, основного общего и среднего  общего образования в частных  общеобразовательных организациях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</si>
  <si>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t xml:space="preserve">                                                                                                                  от 20.12. 2013г. №121-нр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</si>
</sst>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00"/>
    <numFmt numFmtId="170" formatCode="_-* #,##0.0_р_._-;\-* #,##0.0_р_._-;_-* &quot;-&quot;??_р_._-;_-@_-"/>
    <numFmt numFmtId="171" formatCode="_-* #,##0.0_р_._-;\-* #,##0.0_р_._-;_-* &quot;-&quot;?_р_._-;_-@_-"/>
    <numFmt numFmtId="172" formatCode="#,##0.0"/>
    <numFmt numFmtId="173" formatCode="_-* #,##0_р_._-;\-* #,##0_р_._-;_-* &quot;-&quot;?_р_._-;_-@_-"/>
  </numFmts>
  <fonts count="43">
    <font>
      <sz val="10"/>
      <name val="Arial Cyr"/>
      <family val="0"/>
    </font>
    <font>
      <b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170" fontId="1" fillId="0" borderId="10" xfId="60" applyNumberFormat="1" applyFont="1" applyFill="1" applyBorder="1" applyAlignment="1">
      <alignment wrapText="1"/>
    </xf>
    <xf numFmtId="170" fontId="1" fillId="0" borderId="10" xfId="60" applyNumberFormat="1" applyFont="1" applyFill="1" applyBorder="1" applyAlignment="1">
      <alignment/>
    </xf>
    <xf numFmtId="170" fontId="5" fillId="0" borderId="10" xfId="60" applyNumberFormat="1" applyFont="1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0" fontId="1" fillId="0" borderId="10" xfId="60" applyNumberFormat="1" applyFont="1" applyFill="1" applyBorder="1" applyAlignment="1">
      <alignment horizontal="center"/>
    </xf>
    <xf numFmtId="170" fontId="5" fillId="0" borderId="0" xfId="0" applyNumberFormat="1" applyFont="1" applyFill="1" applyAlignment="1">
      <alignment/>
    </xf>
    <xf numFmtId="171" fontId="5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/>
    </xf>
    <xf numFmtId="0" fontId="4" fillId="0" borderId="11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5" fillId="34" borderId="0" xfId="0" applyFont="1" applyFill="1" applyAlignment="1">
      <alignment/>
    </xf>
    <xf numFmtId="171" fontId="1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170" fontId="1" fillId="0" borderId="0" xfId="6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PageLayoutView="0" workbookViewId="0" topLeftCell="A1">
      <selection activeCell="B12" sqref="B12"/>
    </sheetView>
  </sheetViews>
  <sheetFormatPr defaultColWidth="8.875" defaultRowHeight="12.75"/>
  <cols>
    <col min="1" max="1" width="21.75390625" style="2" customWidth="1"/>
    <col min="2" max="2" width="61.125" style="2" customWidth="1"/>
    <col min="3" max="3" width="13.875" style="2" customWidth="1"/>
    <col min="4" max="4" width="8.875" style="2" hidden="1" customWidth="1"/>
    <col min="5" max="16384" width="8.875" style="2" customWidth="1"/>
  </cols>
  <sheetData>
    <row r="1" spans="2:3" ht="12">
      <c r="B1" s="41" t="s">
        <v>111</v>
      </c>
      <c r="C1" s="41"/>
    </row>
    <row r="2" spans="2:3" ht="12.75" customHeight="1">
      <c r="B2" s="41" t="s">
        <v>110</v>
      </c>
      <c r="C2" s="41"/>
    </row>
    <row r="3" spans="2:3" ht="12.75" customHeight="1">
      <c r="B3" s="41" t="s">
        <v>143</v>
      </c>
      <c r="C3" s="41"/>
    </row>
    <row r="5" spans="1:3" ht="30" customHeight="1">
      <c r="A5" s="39" t="s">
        <v>122</v>
      </c>
      <c r="B5" s="40"/>
      <c r="C5" s="40"/>
    </row>
    <row r="6" spans="1:3" ht="14.25" customHeight="1">
      <c r="A6" s="3"/>
      <c r="B6" s="4"/>
      <c r="C6" s="4" t="s">
        <v>64</v>
      </c>
    </row>
    <row r="7" spans="1:9" ht="26.25" customHeight="1">
      <c r="A7" s="5" t="s">
        <v>18</v>
      </c>
      <c r="B7" s="23" t="s">
        <v>0</v>
      </c>
      <c r="C7" s="5" t="s">
        <v>6</v>
      </c>
      <c r="D7" s="6"/>
      <c r="E7" s="6"/>
      <c r="F7" s="6"/>
      <c r="G7" s="6"/>
      <c r="H7" s="6"/>
      <c r="I7" s="6"/>
    </row>
    <row r="8" spans="1:9" ht="12">
      <c r="A8" s="26" t="s">
        <v>28</v>
      </c>
      <c r="B8" s="20" t="s">
        <v>7</v>
      </c>
      <c r="C8" s="8">
        <f>C9+C16+C20+C25+C28+C33+C40+C44+C53+C38+C11</f>
        <v>1154798</v>
      </c>
      <c r="D8" s="6">
        <f>SUM(D9:D74)</f>
        <v>5707.8</v>
      </c>
      <c r="E8" s="6"/>
      <c r="F8" s="6"/>
      <c r="G8" s="6"/>
      <c r="H8" s="6"/>
      <c r="I8" s="6"/>
    </row>
    <row r="9" spans="1:9" ht="12">
      <c r="A9" s="26" t="s">
        <v>19</v>
      </c>
      <c r="B9" s="20" t="s">
        <v>8</v>
      </c>
      <c r="C9" s="8">
        <f>C10</f>
        <v>351554</v>
      </c>
      <c r="D9" s="6"/>
      <c r="E9" s="6"/>
      <c r="F9" s="6"/>
      <c r="G9" s="6"/>
      <c r="H9" s="6"/>
      <c r="I9" s="6"/>
    </row>
    <row r="10" spans="1:9" ht="18" customHeight="1">
      <c r="A10" s="28" t="s">
        <v>20</v>
      </c>
      <c r="B10" s="24" t="s">
        <v>1</v>
      </c>
      <c r="C10" s="10">
        <v>351554</v>
      </c>
      <c r="D10" s="6"/>
      <c r="E10" s="6"/>
      <c r="F10" s="6"/>
      <c r="G10" s="6"/>
      <c r="H10" s="6"/>
      <c r="I10" s="6"/>
    </row>
    <row r="11" spans="1:9" ht="18" customHeight="1">
      <c r="A11" s="26" t="s">
        <v>131</v>
      </c>
      <c r="B11" s="20" t="s">
        <v>133</v>
      </c>
      <c r="C11" s="9">
        <f>C12+C13+C14+C15</f>
        <v>6223</v>
      </c>
      <c r="D11" s="6"/>
      <c r="E11" s="6"/>
      <c r="F11" s="6"/>
      <c r="G11" s="6"/>
      <c r="H11" s="6"/>
      <c r="I11" s="6"/>
    </row>
    <row r="12" spans="1:9" ht="18" customHeight="1">
      <c r="A12" s="29" t="s">
        <v>134</v>
      </c>
      <c r="B12" s="38" t="s">
        <v>135</v>
      </c>
      <c r="C12" s="10">
        <v>2189</v>
      </c>
      <c r="D12" s="6"/>
      <c r="E12" s="6"/>
      <c r="F12" s="6"/>
      <c r="G12" s="6"/>
      <c r="H12" s="6"/>
      <c r="I12" s="6"/>
    </row>
    <row r="13" spans="1:9" ht="26.25" customHeight="1">
      <c r="A13" s="29" t="s">
        <v>136</v>
      </c>
      <c r="B13" s="34" t="s">
        <v>137</v>
      </c>
      <c r="C13" s="10">
        <v>51</v>
      </c>
      <c r="D13" s="6"/>
      <c r="E13" s="6"/>
      <c r="F13" s="6"/>
      <c r="G13" s="6"/>
      <c r="H13" s="6"/>
      <c r="I13" s="6"/>
    </row>
    <row r="14" spans="1:9" ht="32.25" customHeight="1">
      <c r="A14" s="29" t="s">
        <v>138</v>
      </c>
      <c r="B14" s="34" t="s">
        <v>139</v>
      </c>
      <c r="C14" s="10">
        <v>3808</v>
      </c>
      <c r="D14" s="6"/>
      <c r="E14" s="6"/>
      <c r="F14" s="6"/>
      <c r="G14" s="6"/>
      <c r="H14" s="6"/>
      <c r="I14" s="6"/>
    </row>
    <row r="15" spans="1:9" ht="30" customHeight="1">
      <c r="A15" s="29" t="s">
        <v>140</v>
      </c>
      <c r="B15" s="34" t="s">
        <v>141</v>
      </c>
      <c r="C15" s="10">
        <v>175</v>
      </c>
      <c r="D15" s="6"/>
      <c r="E15" s="6"/>
      <c r="F15" s="6"/>
      <c r="G15" s="6"/>
      <c r="H15" s="6"/>
      <c r="I15" s="6"/>
    </row>
    <row r="16" spans="1:9" ht="21" customHeight="1">
      <c r="A16" s="26" t="s">
        <v>132</v>
      </c>
      <c r="B16" s="22" t="s">
        <v>9</v>
      </c>
      <c r="C16" s="9">
        <f>C17+C18+C19</f>
        <v>177803</v>
      </c>
      <c r="D16" s="6"/>
      <c r="E16" s="6"/>
      <c r="F16" s="6"/>
      <c r="G16" s="6"/>
      <c r="H16" s="6"/>
      <c r="I16" s="6"/>
    </row>
    <row r="17" spans="1:9" ht="29.25" customHeight="1">
      <c r="A17" s="29" t="s">
        <v>94</v>
      </c>
      <c r="B17" s="18" t="s">
        <v>95</v>
      </c>
      <c r="C17" s="10">
        <v>118224</v>
      </c>
      <c r="D17" s="6"/>
      <c r="E17" s="6"/>
      <c r="F17" s="6"/>
      <c r="G17" s="6"/>
      <c r="H17" s="6"/>
      <c r="I17" s="6"/>
    </row>
    <row r="18" spans="1:9" ht="25.5" customHeight="1">
      <c r="A18" s="27" t="s">
        <v>112</v>
      </c>
      <c r="B18" s="18" t="s">
        <v>96</v>
      </c>
      <c r="C18" s="10">
        <v>2053</v>
      </c>
      <c r="D18" s="6"/>
      <c r="E18" s="6"/>
      <c r="F18" s="6"/>
      <c r="G18" s="6"/>
      <c r="H18" s="6"/>
      <c r="I18" s="6"/>
    </row>
    <row r="19" spans="1:9" ht="22.5" customHeight="1">
      <c r="A19" s="29" t="s">
        <v>93</v>
      </c>
      <c r="B19" s="18" t="s">
        <v>104</v>
      </c>
      <c r="C19" s="10">
        <v>57526</v>
      </c>
      <c r="D19" s="6"/>
      <c r="E19" s="6"/>
      <c r="F19" s="6"/>
      <c r="G19" s="6"/>
      <c r="H19" s="6"/>
      <c r="I19" s="6"/>
    </row>
    <row r="20" spans="1:9" ht="15" customHeight="1">
      <c r="A20" s="26" t="s">
        <v>21</v>
      </c>
      <c r="B20" s="22" t="s">
        <v>10</v>
      </c>
      <c r="C20" s="9">
        <f>SUM(C21:C22)</f>
        <v>160065</v>
      </c>
      <c r="D20" s="6"/>
      <c r="E20" s="6"/>
      <c r="F20" s="6"/>
      <c r="G20" s="6"/>
      <c r="H20" s="6"/>
      <c r="I20" s="6"/>
    </row>
    <row r="21" spans="1:9" ht="30.75" customHeight="1">
      <c r="A21" s="29" t="s">
        <v>29</v>
      </c>
      <c r="B21" s="17" t="s">
        <v>30</v>
      </c>
      <c r="C21" s="10">
        <v>14629</v>
      </c>
      <c r="D21" s="32"/>
      <c r="E21" s="6"/>
      <c r="F21" s="6"/>
      <c r="G21" s="6"/>
      <c r="H21" s="6"/>
      <c r="I21" s="6"/>
    </row>
    <row r="22" spans="1:9" ht="17.25" customHeight="1">
      <c r="A22" s="26" t="s">
        <v>31</v>
      </c>
      <c r="B22" s="22" t="s">
        <v>11</v>
      </c>
      <c r="C22" s="9">
        <f>SUM(C23:C24)</f>
        <v>145436</v>
      </c>
      <c r="D22" s="6"/>
      <c r="E22" s="6"/>
      <c r="F22" s="6"/>
      <c r="G22" s="6"/>
      <c r="H22" s="6"/>
      <c r="I22" s="6"/>
    </row>
    <row r="23" spans="1:9" ht="48.75" customHeight="1">
      <c r="A23" s="29" t="s">
        <v>32</v>
      </c>
      <c r="B23" s="17" t="s">
        <v>33</v>
      </c>
      <c r="C23" s="10">
        <v>18178</v>
      </c>
      <c r="D23" s="6"/>
      <c r="E23" s="6"/>
      <c r="F23" s="6"/>
      <c r="G23" s="6"/>
      <c r="H23" s="6"/>
      <c r="I23" s="6"/>
    </row>
    <row r="24" spans="1:9" ht="46.5" customHeight="1">
      <c r="A24" s="29" t="s">
        <v>34</v>
      </c>
      <c r="B24" s="17" t="s">
        <v>35</v>
      </c>
      <c r="C24" s="10">
        <v>127258</v>
      </c>
      <c r="D24" s="6"/>
      <c r="E24" s="6"/>
      <c r="F24" s="6"/>
      <c r="G24" s="6"/>
      <c r="H24" s="6"/>
      <c r="I24" s="6"/>
    </row>
    <row r="25" spans="1:9" s="11" customFormat="1" ht="18" customHeight="1">
      <c r="A25" s="26" t="s">
        <v>22</v>
      </c>
      <c r="B25" s="22" t="s">
        <v>36</v>
      </c>
      <c r="C25" s="9">
        <f>SUM(C26:C27)</f>
        <v>7532</v>
      </c>
      <c r="D25" s="7"/>
      <c r="E25" s="7"/>
      <c r="F25" s="7"/>
      <c r="G25" s="7"/>
      <c r="H25" s="7"/>
      <c r="I25" s="7"/>
    </row>
    <row r="26" spans="1:9" ht="39" customHeight="1">
      <c r="A26" s="29" t="s">
        <v>23</v>
      </c>
      <c r="B26" s="17" t="s">
        <v>105</v>
      </c>
      <c r="C26" s="10">
        <v>7157</v>
      </c>
      <c r="D26" s="6"/>
      <c r="E26" s="6"/>
      <c r="F26" s="6"/>
      <c r="G26" s="6"/>
      <c r="H26" s="6"/>
      <c r="I26" s="6"/>
    </row>
    <row r="27" spans="1:9" ht="27" customHeight="1">
      <c r="A27" s="29" t="s">
        <v>24</v>
      </c>
      <c r="B27" s="17" t="s">
        <v>56</v>
      </c>
      <c r="C27" s="10">
        <v>375</v>
      </c>
      <c r="D27" s="6"/>
      <c r="E27" s="6"/>
      <c r="F27" s="6"/>
      <c r="G27" s="6"/>
      <c r="H27" s="6"/>
      <c r="I27" s="6"/>
    </row>
    <row r="28" spans="1:9" ht="28.5" customHeight="1">
      <c r="A28" s="26" t="s">
        <v>37</v>
      </c>
      <c r="B28" s="22" t="s">
        <v>12</v>
      </c>
      <c r="C28" s="9">
        <f>SUM(C29:C32)</f>
        <v>357461</v>
      </c>
      <c r="D28" s="6"/>
      <c r="E28" s="6"/>
      <c r="F28" s="6"/>
      <c r="G28" s="6"/>
      <c r="H28" s="6"/>
      <c r="I28" s="6"/>
    </row>
    <row r="29" spans="1:9" ht="48.75" customHeight="1">
      <c r="A29" s="30" t="s">
        <v>97</v>
      </c>
      <c r="B29" s="17" t="s">
        <v>45</v>
      </c>
      <c r="C29" s="10">
        <v>312954</v>
      </c>
      <c r="D29" s="6"/>
      <c r="E29" s="6"/>
      <c r="F29" s="6"/>
      <c r="G29" s="6"/>
      <c r="H29" s="6"/>
      <c r="I29" s="6"/>
    </row>
    <row r="30" spans="1:9" ht="51" customHeight="1">
      <c r="A30" s="29" t="s">
        <v>38</v>
      </c>
      <c r="B30" s="17" t="s">
        <v>65</v>
      </c>
      <c r="C30" s="10">
        <v>34980</v>
      </c>
      <c r="D30" s="6"/>
      <c r="E30" s="6"/>
      <c r="F30" s="6"/>
      <c r="G30" s="6"/>
      <c r="H30" s="6"/>
      <c r="I30" s="6"/>
    </row>
    <row r="31" spans="1:9" ht="36" customHeight="1">
      <c r="A31" s="29" t="s">
        <v>39</v>
      </c>
      <c r="B31" s="17" t="s">
        <v>40</v>
      </c>
      <c r="C31" s="10">
        <v>827</v>
      </c>
      <c r="D31" s="6"/>
      <c r="E31" s="6"/>
      <c r="F31" s="6"/>
      <c r="G31" s="6"/>
      <c r="H31" s="6"/>
      <c r="I31" s="6"/>
    </row>
    <row r="32" spans="1:9" ht="48" customHeight="1">
      <c r="A32" s="29" t="s">
        <v>46</v>
      </c>
      <c r="B32" s="17" t="s">
        <v>106</v>
      </c>
      <c r="C32" s="10">
        <v>8700</v>
      </c>
      <c r="D32" s="6"/>
      <c r="E32" s="6"/>
      <c r="F32" s="6"/>
      <c r="G32" s="6"/>
      <c r="H32" s="6"/>
      <c r="I32" s="6"/>
    </row>
    <row r="33" spans="1:9" s="11" customFormat="1" ht="18" customHeight="1">
      <c r="A33" s="26" t="s">
        <v>67</v>
      </c>
      <c r="B33" s="22" t="s">
        <v>17</v>
      </c>
      <c r="C33" s="9">
        <f>SUM(C34:C37)</f>
        <v>2300</v>
      </c>
      <c r="D33" s="7"/>
      <c r="E33" s="7"/>
      <c r="F33" s="7"/>
      <c r="G33" s="7"/>
      <c r="H33" s="7"/>
      <c r="I33" s="7"/>
    </row>
    <row r="34" spans="1:9" s="11" customFormat="1" ht="22.5" customHeight="1">
      <c r="A34" s="30" t="s">
        <v>89</v>
      </c>
      <c r="B34" s="19" t="s">
        <v>87</v>
      </c>
      <c r="C34" s="10">
        <v>205</v>
      </c>
      <c r="D34" s="7"/>
      <c r="E34" s="7"/>
      <c r="F34" s="7"/>
      <c r="G34" s="7"/>
      <c r="H34" s="7"/>
      <c r="I34" s="7"/>
    </row>
    <row r="35" spans="1:9" s="11" customFormat="1" ht="21.75" customHeight="1">
      <c r="A35" s="30" t="s">
        <v>90</v>
      </c>
      <c r="B35" s="19" t="s">
        <v>88</v>
      </c>
      <c r="C35" s="10">
        <v>25</v>
      </c>
      <c r="D35" s="6"/>
      <c r="E35" s="7"/>
      <c r="F35" s="7"/>
      <c r="G35" s="7"/>
      <c r="H35" s="7"/>
      <c r="I35" s="7"/>
    </row>
    <row r="36" spans="1:9" s="11" customFormat="1" ht="23.25" customHeight="1">
      <c r="A36" s="30" t="s">
        <v>92</v>
      </c>
      <c r="B36" s="19" t="s">
        <v>107</v>
      </c>
      <c r="C36" s="10">
        <v>210</v>
      </c>
      <c r="D36" s="7"/>
      <c r="E36" s="7"/>
      <c r="F36" s="7"/>
      <c r="G36" s="7"/>
      <c r="H36" s="7"/>
      <c r="I36" s="7"/>
    </row>
    <row r="37" spans="1:9" ht="19.5" customHeight="1">
      <c r="A37" s="30" t="s">
        <v>91</v>
      </c>
      <c r="B37" s="17" t="s">
        <v>80</v>
      </c>
      <c r="C37" s="10">
        <v>1860</v>
      </c>
      <c r="D37" s="6"/>
      <c r="E37" s="6"/>
      <c r="F37" s="6"/>
      <c r="G37" s="6"/>
      <c r="H37" s="6"/>
      <c r="I37" s="6"/>
    </row>
    <row r="38" spans="1:9" ht="19.5" customHeight="1">
      <c r="A38" s="26" t="s">
        <v>118</v>
      </c>
      <c r="B38" s="22" t="s">
        <v>119</v>
      </c>
      <c r="C38" s="9">
        <f>SUM(C39:C39)</f>
        <v>500</v>
      </c>
      <c r="D38" s="6"/>
      <c r="E38" s="6"/>
      <c r="F38" s="6"/>
      <c r="G38" s="6"/>
      <c r="H38" s="6"/>
      <c r="I38" s="6"/>
    </row>
    <row r="39" spans="1:9" ht="19.5" customHeight="1">
      <c r="A39" s="29" t="s">
        <v>120</v>
      </c>
      <c r="B39" s="17" t="s">
        <v>121</v>
      </c>
      <c r="C39" s="10">
        <v>500</v>
      </c>
      <c r="D39" s="6"/>
      <c r="E39" s="6"/>
      <c r="F39" s="6"/>
      <c r="G39" s="6"/>
      <c r="H39" s="6"/>
      <c r="I39" s="6"/>
    </row>
    <row r="40" spans="1:9" ht="15" customHeight="1">
      <c r="A40" s="26" t="s">
        <v>25</v>
      </c>
      <c r="B40" s="22" t="s">
        <v>13</v>
      </c>
      <c r="C40" s="9">
        <f>SUM(C41:C43)</f>
        <v>83890</v>
      </c>
      <c r="D40" s="6"/>
      <c r="E40" s="6"/>
      <c r="F40" s="6"/>
      <c r="G40" s="6"/>
      <c r="H40" s="6"/>
      <c r="I40" s="6"/>
    </row>
    <row r="41" spans="1:9" ht="26.25" customHeight="1">
      <c r="A41" s="29" t="s">
        <v>41</v>
      </c>
      <c r="B41" s="17" t="s">
        <v>108</v>
      </c>
      <c r="C41" s="10">
        <v>40000</v>
      </c>
      <c r="D41" s="6">
        <f>2085.3+3622.5</f>
        <v>5707.8</v>
      </c>
      <c r="E41" s="6"/>
      <c r="F41" s="6"/>
      <c r="G41" s="6"/>
      <c r="H41" s="6"/>
      <c r="I41" s="6"/>
    </row>
    <row r="42" spans="1:9" ht="45" customHeight="1">
      <c r="A42" s="30" t="s">
        <v>73</v>
      </c>
      <c r="B42" s="17" t="s">
        <v>66</v>
      </c>
      <c r="C42" s="10">
        <v>18144</v>
      </c>
      <c r="D42" s="6"/>
      <c r="E42" s="6"/>
      <c r="F42" s="6"/>
      <c r="G42" s="6"/>
      <c r="H42" s="6"/>
      <c r="I42" s="6"/>
    </row>
    <row r="43" spans="1:9" ht="30" customHeight="1">
      <c r="A43" s="31" t="s">
        <v>101</v>
      </c>
      <c r="B43" s="17" t="s">
        <v>51</v>
      </c>
      <c r="C43" s="10">
        <v>25746</v>
      </c>
      <c r="D43" s="6"/>
      <c r="E43" s="6"/>
      <c r="F43" s="6"/>
      <c r="G43" s="6"/>
      <c r="H43" s="6"/>
      <c r="I43" s="6"/>
    </row>
    <row r="44" spans="1:9" ht="12">
      <c r="A44" s="26" t="s">
        <v>27</v>
      </c>
      <c r="B44" s="20" t="s">
        <v>14</v>
      </c>
      <c r="C44" s="9">
        <f>SUM(C45:C50)</f>
        <v>1896</v>
      </c>
      <c r="D44" s="6"/>
      <c r="E44" s="6"/>
      <c r="F44" s="6"/>
      <c r="G44" s="6"/>
      <c r="H44" s="6"/>
      <c r="I44" s="6"/>
    </row>
    <row r="45" spans="1:9" ht="57.75" customHeight="1">
      <c r="A45" s="29" t="s">
        <v>81</v>
      </c>
      <c r="B45" s="17" t="s">
        <v>109</v>
      </c>
      <c r="C45" s="10">
        <v>84</v>
      </c>
      <c r="D45" s="6"/>
      <c r="E45" s="6"/>
      <c r="F45" s="6"/>
      <c r="G45" s="6"/>
      <c r="H45" s="6"/>
      <c r="I45" s="6"/>
    </row>
    <row r="46" spans="1:9" ht="39.75" customHeight="1">
      <c r="A46" s="29" t="s">
        <v>82</v>
      </c>
      <c r="B46" s="17" t="s">
        <v>3</v>
      </c>
      <c r="C46" s="10">
        <v>20</v>
      </c>
      <c r="D46" s="6"/>
      <c r="E46" s="6"/>
      <c r="F46" s="6"/>
      <c r="G46" s="6"/>
      <c r="H46" s="6"/>
      <c r="I46" s="6"/>
    </row>
    <row r="47" spans="1:9" ht="36.75" customHeight="1">
      <c r="A47" s="29" t="s">
        <v>83</v>
      </c>
      <c r="B47" s="17" t="s">
        <v>4</v>
      </c>
      <c r="C47" s="10">
        <v>141</v>
      </c>
      <c r="D47" s="6"/>
      <c r="E47" s="6"/>
      <c r="F47" s="6"/>
      <c r="G47" s="6"/>
      <c r="H47" s="6"/>
      <c r="I47" s="6"/>
    </row>
    <row r="48" spans="1:9" ht="27.75" customHeight="1">
      <c r="A48" s="29" t="s">
        <v>84</v>
      </c>
      <c r="B48" s="17" t="s">
        <v>69</v>
      </c>
      <c r="C48" s="10">
        <v>328</v>
      </c>
      <c r="D48" s="6"/>
      <c r="E48" s="6"/>
      <c r="F48" s="6"/>
      <c r="G48" s="6"/>
      <c r="H48" s="6"/>
      <c r="I48" s="6"/>
    </row>
    <row r="49" spans="1:9" ht="20.25" customHeight="1">
      <c r="A49" s="29" t="s">
        <v>85</v>
      </c>
      <c r="B49" s="17" t="s">
        <v>68</v>
      </c>
      <c r="C49" s="10">
        <v>370</v>
      </c>
      <c r="D49" s="6"/>
      <c r="E49" s="6"/>
      <c r="F49" s="6"/>
      <c r="G49" s="6"/>
      <c r="H49" s="6"/>
      <c r="I49" s="6"/>
    </row>
    <row r="50" spans="1:9" s="11" customFormat="1" ht="40.5" customHeight="1">
      <c r="A50" s="26" t="s">
        <v>42</v>
      </c>
      <c r="B50" s="22" t="s">
        <v>99</v>
      </c>
      <c r="C50" s="9">
        <f>SUM(C51:C52)</f>
        <v>953</v>
      </c>
      <c r="D50" s="7"/>
      <c r="E50" s="7"/>
      <c r="F50" s="7"/>
      <c r="G50" s="7"/>
      <c r="H50" s="7"/>
      <c r="I50" s="7"/>
    </row>
    <row r="51" spans="1:9" ht="19.5" customHeight="1">
      <c r="A51" s="29" t="s">
        <v>42</v>
      </c>
      <c r="B51" s="17" t="s">
        <v>54</v>
      </c>
      <c r="C51" s="10">
        <v>66</v>
      </c>
      <c r="D51" s="6"/>
      <c r="E51" s="6"/>
      <c r="F51" s="6"/>
      <c r="G51" s="6"/>
      <c r="H51" s="6"/>
      <c r="I51" s="6"/>
    </row>
    <row r="52" spans="1:9" ht="26.25" customHeight="1">
      <c r="A52" s="29" t="s">
        <v>86</v>
      </c>
      <c r="B52" s="17" t="s">
        <v>47</v>
      </c>
      <c r="C52" s="10">
        <v>887</v>
      </c>
      <c r="D52" s="6"/>
      <c r="E52" s="6"/>
      <c r="F52" s="6"/>
      <c r="G52" s="6"/>
      <c r="H52" s="6"/>
      <c r="I52" s="6"/>
    </row>
    <row r="53" spans="1:9" ht="12" customHeight="1">
      <c r="A53" s="26" t="s">
        <v>26</v>
      </c>
      <c r="B53" s="22" t="s">
        <v>15</v>
      </c>
      <c r="C53" s="9">
        <f>C54</f>
        <v>5574</v>
      </c>
      <c r="D53" s="6"/>
      <c r="E53" s="6"/>
      <c r="F53" s="6"/>
      <c r="G53" s="6"/>
      <c r="H53" s="6"/>
      <c r="I53" s="6"/>
    </row>
    <row r="54" spans="1:9" s="11" customFormat="1" ht="24" customHeight="1">
      <c r="A54" s="26" t="s">
        <v>43</v>
      </c>
      <c r="B54" s="22" t="s">
        <v>100</v>
      </c>
      <c r="C54" s="9">
        <f>SUM(C55:C56)</f>
        <v>5574</v>
      </c>
      <c r="D54" s="7"/>
      <c r="E54" s="7"/>
      <c r="F54" s="7"/>
      <c r="G54" s="7"/>
      <c r="H54" s="7"/>
      <c r="I54" s="7"/>
    </row>
    <row r="55" spans="1:9" ht="18" customHeight="1">
      <c r="A55" s="29" t="s">
        <v>114</v>
      </c>
      <c r="B55" s="25" t="s">
        <v>48</v>
      </c>
      <c r="C55" s="10">
        <v>2000</v>
      </c>
      <c r="D55" s="6"/>
      <c r="E55" s="6"/>
      <c r="F55" s="6"/>
      <c r="G55" s="6"/>
      <c r="H55" s="6"/>
      <c r="I55" s="6"/>
    </row>
    <row r="56" spans="1:9" ht="15.75" customHeight="1">
      <c r="A56" s="29" t="s">
        <v>115</v>
      </c>
      <c r="B56" s="17" t="s">
        <v>49</v>
      </c>
      <c r="C56" s="10">
        <v>3574</v>
      </c>
      <c r="D56" s="6"/>
      <c r="E56" s="6"/>
      <c r="F56" s="6"/>
      <c r="G56" s="6"/>
      <c r="H56" s="6"/>
      <c r="I56" s="6"/>
    </row>
    <row r="57" spans="1:9" ht="15.75" customHeight="1">
      <c r="A57" s="26" t="s">
        <v>44</v>
      </c>
      <c r="B57" s="22" t="s">
        <v>62</v>
      </c>
      <c r="C57" s="9">
        <f>C58</f>
        <v>1049964</v>
      </c>
      <c r="D57" s="6"/>
      <c r="E57" s="6"/>
      <c r="F57" s="6"/>
      <c r="G57" s="6"/>
      <c r="H57" s="6"/>
      <c r="I57" s="6"/>
    </row>
    <row r="58" spans="1:9" ht="42.75" customHeight="1">
      <c r="A58" s="26" t="s">
        <v>63</v>
      </c>
      <c r="B58" s="22" t="s">
        <v>5</v>
      </c>
      <c r="C58" s="9">
        <f>C59+C61</f>
        <v>1049964</v>
      </c>
      <c r="D58" s="6"/>
      <c r="E58" s="6"/>
      <c r="F58" s="6"/>
      <c r="G58" s="6"/>
      <c r="H58" s="6"/>
      <c r="I58" s="6"/>
    </row>
    <row r="59" spans="1:9" ht="18" customHeight="1">
      <c r="A59" s="26" t="s">
        <v>57</v>
      </c>
      <c r="B59" s="22" t="s">
        <v>59</v>
      </c>
      <c r="C59" s="9">
        <f>SUM(C60:C60)</f>
        <v>293</v>
      </c>
      <c r="D59" s="6"/>
      <c r="E59" s="6"/>
      <c r="F59" s="6"/>
      <c r="G59" s="6"/>
      <c r="H59" s="6"/>
      <c r="I59" s="6"/>
    </row>
    <row r="60" spans="1:9" ht="15.75" customHeight="1">
      <c r="A60" s="29" t="s">
        <v>61</v>
      </c>
      <c r="B60" s="17" t="s">
        <v>58</v>
      </c>
      <c r="C60" s="10">
        <v>293</v>
      </c>
      <c r="D60" s="6"/>
      <c r="E60" s="6"/>
      <c r="F60" s="6"/>
      <c r="G60" s="6"/>
      <c r="H60" s="6"/>
      <c r="I60" s="6"/>
    </row>
    <row r="61" spans="1:9" ht="16.5" customHeight="1">
      <c r="A61" s="26" t="s">
        <v>50</v>
      </c>
      <c r="B61" s="22" t="s">
        <v>16</v>
      </c>
      <c r="C61" s="9">
        <f>SUM(C62:C75)</f>
        <v>1049671</v>
      </c>
      <c r="D61" s="6"/>
      <c r="E61" s="6"/>
      <c r="F61" s="6"/>
      <c r="G61" s="6"/>
      <c r="H61" s="6"/>
      <c r="I61" s="6"/>
    </row>
    <row r="62" spans="1:9" ht="36.75" customHeight="1">
      <c r="A62" s="29" t="s">
        <v>71</v>
      </c>
      <c r="B62" s="19" t="s">
        <v>72</v>
      </c>
      <c r="C62" s="10">
        <v>6131</v>
      </c>
      <c r="D62" s="6"/>
      <c r="E62" s="6"/>
      <c r="F62" s="6"/>
      <c r="G62" s="6"/>
      <c r="H62" s="6"/>
      <c r="I62" s="6"/>
    </row>
    <row r="63" spans="1:9" ht="39" customHeight="1">
      <c r="A63" s="29" t="s">
        <v>52</v>
      </c>
      <c r="B63" s="17" t="s">
        <v>102</v>
      </c>
      <c r="C63" s="10">
        <v>45447</v>
      </c>
      <c r="D63" s="6"/>
      <c r="E63" s="6"/>
      <c r="F63" s="6"/>
      <c r="G63" s="6"/>
      <c r="H63" s="6"/>
      <c r="I63" s="6"/>
    </row>
    <row r="64" spans="1:9" ht="33" customHeight="1">
      <c r="A64" s="29" t="s">
        <v>74</v>
      </c>
      <c r="B64" s="17" t="s">
        <v>55</v>
      </c>
      <c r="C64" s="10">
        <v>2666</v>
      </c>
      <c r="D64" s="6"/>
      <c r="E64" s="6"/>
      <c r="F64" s="6"/>
      <c r="G64" s="6"/>
      <c r="H64" s="6"/>
      <c r="I64" s="6"/>
    </row>
    <row r="65" spans="1:9" ht="45.75" customHeight="1">
      <c r="A65" s="29" t="s">
        <v>75</v>
      </c>
      <c r="B65" s="17" t="s">
        <v>103</v>
      </c>
      <c r="C65" s="10">
        <v>1934</v>
      </c>
      <c r="D65" s="6"/>
      <c r="E65" s="6"/>
      <c r="F65" s="6"/>
      <c r="G65" s="6"/>
      <c r="H65" s="6"/>
      <c r="I65" s="6"/>
    </row>
    <row r="66" spans="1:9" ht="39.75" customHeight="1">
      <c r="A66" s="29" t="s">
        <v>77</v>
      </c>
      <c r="B66" s="17" t="s">
        <v>127</v>
      </c>
      <c r="C66" s="10">
        <v>10198</v>
      </c>
      <c r="D66" s="6"/>
      <c r="E66" s="6"/>
      <c r="F66" s="6"/>
      <c r="G66" s="6"/>
      <c r="H66" s="6"/>
      <c r="I66" s="6"/>
    </row>
    <row r="67" spans="1:9" ht="32.25" customHeight="1">
      <c r="A67" s="29" t="s">
        <v>78</v>
      </c>
      <c r="B67" s="17" t="s">
        <v>70</v>
      </c>
      <c r="C67" s="10">
        <v>129859</v>
      </c>
      <c r="D67" s="6"/>
      <c r="E67" s="6"/>
      <c r="F67" s="6"/>
      <c r="G67" s="6"/>
      <c r="H67" s="6"/>
      <c r="I67" s="6"/>
    </row>
    <row r="68" spans="1:9" ht="102" customHeight="1">
      <c r="A68" s="29" t="s">
        <v>76</v>
      </c>
      <c r="B68" s="21" t="s">
        <v>129</v>
      </c>
      <c r="C68" s="10">
        <v>452129</v>
      </c>
      <c r="D68" s="6"/>
      <c r="E68" s="6"/>
      <c r="F68" s="6"/>
      <c r="G68" s="6"/>
      <c r="H68" s="6"/>
      <c r="I68" s="6"/>
    </row>
    <row r="69" spans="1:9" ht="79.5" customHeight="1">
      <c r="A69" s="29" t="s">
        <v>79</v>
      </c>
      <c r="B69" s="17" t="s">
        <v>142</v>
      </c>
      <c r="C69" s="10">
        <v>12461</v>
      </c>
      <c r="D69" s="6"/>
      <c r="E69" s="6"/>
      <c r="F69" s="6"/>
      <c r="G69" s="6"/>
      <c r="H69" s="6"/>
      <c r="I69" s="6"/>
    </row>
    <row r="70" spans="1:9" ht="63" customHeight="1">
      <c r="A70" s="29" t="s">
        <v>98</v>
      </c>
      <c r="B70" s="19" t="s">
        <v>123</v>
      </c>
      <c r="C70" s="10">
        <v>31269</v>
      </c>
      <c r="D70" s="6"/>
      <c r="E70" s="6"/>
      <c r="F70" s="6"/>
      <c r="G70" s="6"/>
      <c r="H70" s="6"/>
      <c r="I70" s="6"/>
    </row>
    <row r="71" spans="1:9" ht="75" customHeight="1">
      <c r="A71" s="29" t="s">
        <v>125</v>
      </c>
      <c r="B71" s="19" t="s">
        <v>124</v>
      </c>
      <c r="C71" s="10">
        <v>282796</v>
      </c>
      <c r="D71" s="6"/>
      <c r="E71" s="6"/>
      <c r="F71" s="6"/>
      <c r="G71" s="6"/>
      <c r="H71" s="6"/>
      <c r="I71" s="6"/>
    </row>
    <row r="72" spans="1:9" ht="39" customHeight="1">
      <c r="A72" s="29" t="s">
        <v>113</v>
      </c>
      <c r="B72" s="19" t="s">
        <v>130</v>
      </c>
      <c r="C72" s="10">
        <v>5342</v>
      </c>
      <c r="D72" s="6"/>
      <c r="E72" s="6"/>
      <c r="F72" s="6"/>
      <c r="G72" s="6"/>
      <c r="H72" s="6"/>
      <c r="I72" s="6"/>
    </row>
    <row r="73" spans="1:9" ht="46.5" customHeight="1">
      <c r="A73" s="29" t="s">
        <v>53</v>
      </c>
      <c r="B73" s="17" t="s">
        <v>126</v>
      </c>
      <c r="C73" s="10">
        <v>23921</v>
      </c>
      <c r="D73" s="6"/>
      <c r="E73" s="6"/>
      <c r="F73" s="6"/>
      <c r="G73" s="6"/>
      <c r="H73" s="6"/>
      <c r="I73" s="6"/>
    </row>
    <row r="74" spans="1:9" ht="33.75" customHeight="1">
      <c r="A74" s="29" t="s">
        <v>60</v>
      </c>
      <c r="B74" s="17" t="s">
        <v>128</v>
      </c>
      <c r="C74" s="10">
        <v>31120</v>
      </c>
      <c r="D74" s="6"/>
      <c r="E74" s="6"/>
      <c r="F74" s="6"/>
      <c r="G74" s="6"/>
      <c r="H74" s="6"/>
      <c r="I74" s="6"/>
    </row>
    <row r="75" spans="1:9" ht="36" customHeight="1">
      <c r="A75" s="29" t="s">
        <v>117</v>
      </c>
      <c r="B75" s="17" t="s">
        <v>116</v>
      </c>
      <c r="C75" s="10">
        <v>14398</v>
      </c>
      <c r="D75" s="6"/>
      <c r="E75" s="6"/>
      <c r="F75" s="6"/>
      <c r="G75" s="6"/>
      <c r="H75" s="6"/>
      <c r="I75" s="6"/>
    </row>
    <row r="76" spans="1:9" ht="18.75" customHeight="1">
      <c r="A76" s="29"/>
      <c r="B76" s="20" t="s">
        <v>2</v>
      </c>
      <c r="C76" s="14">
        <f>C57+C8</f>
        <v>2204762</v>
      </c>
      <c r="D76" s="6"/>
      <c r="E76" s="6"/>
      <c r="F76" s="6"/>
      <c r="G76" s="6"/>
      <c r="H76" s="6"/>
      <c r="I76" s="6"/>
    </row>
    <row r="77" spans="1:9" ht="12">
      <c r="A77" s="6"/>
      <c r="B77" s="6"/>
      <c r="C77" s="15"/>
      <c r="D77" s="6"/>
      <c r="E77" s="6"/>
      <c r="F77" s="6"/>
      <c r="G77" s="6"/>
      <c r="H77" s="6"/>
      <c r="I77" s="6"/>
    </row>
    <row r="78" spans="1:9" ht="12">
      <c r="A78" s="6"/>
      <c r="B78" s="6"/>
      <c r="C78" s="33"/>
      <c r="D78" s="12"/>
      <c r="E78" s="6"/>
      <c r="F78" s="6"/>
      <c r="G78" s="6"/>
      <c r="H78" s="6"/>
      <c r="I78" s="6"/>
    </row>
    <row r="79" spans="1:9" ht="12">
      <c r="A79" s="6"/>
      <c r="B79" s="6"/>
      <c r="C79" s="16"/>
      <c r="D79" s="12"/>
      <c r="E79" s="6"/>
      <c r="F79" s="6"/>
      <c r="G79" s="6"/>
      <c r="H79" s="6"/>
      <c r="I79" s="6"/>
    </row>
    <row r="80" spans="1:9" ht="12">
      <c r="A80" s="35"/>
      <c r="B80" s="36"/>
      <c r="C80" s="37"/>
      <c r="D80" s="12"/>
      <c r="E80" s="6"/>
      <c r="F80" s="6"/>
      <c r="G80" s="6"/>
      <c r="H80" s="6"/>
      <c r="I80" s="6"/>
    </row>
    <row r="81" spans="1:9" ht="12">
      <c r="A81" s="6"/>
      <c r="B81" s="6"/>
      <c r="C81" s="12"/>
      <c r="D81" s="12"/>
      <c r="E81" s="6"/>
      <c r="F81" s="6"/>
      <c r="G81" s="6"/>
      <c r="H81" s="6"/>
      <c r="I81" s="6"/>
    </row>
    <row r="82" spans="1:9" ht="12">
      <c r="A82" s="6"/>
      <c r="B82" s="1"/>
      <c r="C82" s="12"/>
      <c r="D82" s="12"/>
      <c r="E82" s="6"/>
      <c r="F82" s="6"/>
      <c r="G82" s="6"/>
      <c r="H82" s="6"/>
      <c r="I82" s="6"/>
    </row>
    <row r="83" spans="1:9" ht="12">
      <c r="A83" s="6"/>
      <c r="B83" s="1"/>
      <c r="C83" s="12"/>
      <c r="D83" s="12"/>
      <c r="E83" s="6"/>
      <c r="F83" s="6"/>
      <c r="G83" s="6"/>
      <c r="H83" s="6"/>
      <c r="I83" s="6"/>
    </row>
    <row r="84" spans="1:9" ht="12">
      <c r="A84" s="6"/>
      <c r="B84" s="6"/>
      <c r="C84" s="12"/>
      <c r="D84" s="12"/>
      <c r="E84" s="6"/>
      <c r="F84" s="6"/>
      <c r="G84" s="6"/>
      <c r="H84" s="6"/>
      <c r="I84" s="6"/>
    </row>
    <row r="85" spans="1:9" ht="12">
      <c r="A85" s="6"/>
      <c r="B85" s="1"/>
      <c r="C85" s="12"/>
      <c r="D85" s="12"/>
      <c r="E85" s="6"/>
      <c r="F85" s="6"/>
      <c r="G85" s="6"/>
      <c r="H85" s="6"/>
      <c r="I85" s="6"/>
    </row>
    <row r="86" spans="1:9" ht="12">
      <c r="A86" s="6"/>
      <c r="B86" s="6"/>
      <c r="C86" s="12"/>
      <c r="D86" s="12"/>
      <c r="E86" s="6"/>
      <c r="F86" s="6"/>
      <c r="G86" s="6"/>
      <c r="H86" s="6"/>
      <c r="I86" s="6"/>
    </row>
    <row r="87" spans="1:9" ht="12">
      <c r="A87" s="6"/>
      <c r="B87" s="6"/>
      <c r="C87" s="12"/>
      <c r="D87" s="12"/>
      <c r="E87" s="6"/>
      <c r="F87" s="6"/>
      <c r="G87" s="6"/>
      <c r="H87" s="6"/>
      <c r="I87" s="6"/>
    </row>
    <row r="88" spans="1:9" ht="12">
      <c r="A88" s="6"/>
      <c r="B88" s="6"/>
      <c r="C88" s="13"/>
      <c r="D88" s="12"/>
      <c r="E88" s="6"/>
      <c r="F88" s="6"/>
      <c r="G88" s="6"/>
      <c r="H88" s="6"/>
      <c r="I88" s="6"/>
    </row>
    <row r="89" spans="1:9" ht="12">
      <c r="A89" s="6"/>
      <c r="B89" s="6"/>
      <c r="C89" s="12"/>
      <c r="D89" s="12"/>
      <c r="E89" s="6"/>
      <c r="F89" s="6"/>
      <c r="G89" s="6"/>
      <c r="H89" s="6"/>
      <c r="I89" s="6"/>
    </row>
    <row r="90" spans="1:9" ht="12">
      <c r="A90" s="6"/>
      <c r="B90" s="6"/>
      <c r="C90" s="12"/>
      <c r="D90" s="12"/>
      <c r="E90" s="6"/>
      <c r="F90" s="6"/>
      <c r="G90" s="6"/>
      <c r="H90" s="6"/>
      <c r="I90" s="6"/>
    </row>
    <row r="91" spans="1:9" ht="12">
      <c r="A91" s="6"/>
      <c r="B91" s="6"/>
      <c r="C91" s="12"/>
      <c r="D91" s="12"/>
      <c r="E91" s="6"/>
      <c r="F91" s="6"/>
      <c r="G91" s="6"/>
      <c r="H91" s="6"/>
      <c r="I91" s="6"/>
    </row>
    <row r="92" spans="1:9" ht="12">
      <c r="A92" s="6"/>
      <c r="B92" s="6"/>
      <c r="C92" s="12"/>
      <c r="D92" s="12"/>
      <c r="E92" s="6"/>
      <c r="F92" s="6"/>
      <c r="G92" s="6"/>
      <c r="H92" s="6"/>
      <c r="I92" s="6"/>
    </row>
    <row r="93" spans="3:4" ht="12">
      <c r="C93" s="12"/>
      <c r="D93" s="12"/>
    </row>
    <row r="94" spans="3:4" ht="12">
      <c r="C94" s="12"/>
      <c r="D94" s="12"/>
    </row>
    <row r="95" spans="3:4" ht="12">
      <c r="C95" s="12"/>
      <c r="D95" s="12"/>
    </row>
    <row r="96" spans="3:4" ht="12">
      <c r="C96" s="12"/>
      <c r="D96" s="12"/>
    </row>
    <row r="97" spans="3:4" ht="12">
      <c r="C97" s="12"/>
      <c r="D97" s="12"/>
    </row>
    <row r="98" spans="3:4" ht="12">
      <c r="C98" s="12"/>
      <c r="D98" s="12"/>
    </row>
    <row r="99" spans="3:4" ht="12">
      <c r="C99" s="12"/>
      <c r="D99" s="12"/>
    </row>
    <row r="100" spans="3:4" ht="12">
      <c r="C100" s="12"/>
      <c r="D100" s="12"/>
    </row>
    <row r="101" spans="3:4" ht="12">
      <c r="C101" s="12"/>
      <c r="D101" s="12"/>
    </row>
    <row r="102" spans="3:4" ht="12">
      <c r="C102" s="12"/>
      <c r="D102" s="12"/>
    </row>
  </sheetData>
  <sheetProtection/>
  <mergeCells count="4">
    <mergeCell ref="A5:C5"/>
    <mergeCell ref="B2:C2"/>
    <mergeCell ref="B3:C3"/>
    <mergeCell ref="B1:C1"/>
  </mergeCells>
  <printOptions horizontalCentered="1"/>
  <pageMargins left="0.24" right="0.23" top="0.44" bottom="0.45" header="0.17" footer="0.23"/>
  <pageSetup fitToHeight="4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Демонстрационная версия</dc:creator>
  <cp:keywords/>
  <dc:description/>
  <cp:lastModifiedBy>Администрация</cp:lastModifiedBy>
  <cp:lastPrinted>2013-12-18T09:56:59Z</cp:lastPrinted>
  <dcterms:created xsi:type="dcterms:W3CDTF">2003-12-24T07:39:21Z</dcterms:created>
  <dcterms:modified xsi:type="dcterms:W3CDTF">2013-12-23T08:10:23Z</dcterms:modified>
  <cp:category/>
  <cp:version/>
  <cp:contentType/>
  <cp:contentStatus/>
</cp:coreProperties>
</file>