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'приложение'!$A$1:$I$19</definedName>
  </definedNames>
  <calcPr fullCalcOnLoad="1"/>
</workbook>
</file>

<file path=xl/sharedStrings.xml><?xml version="1.0" encoding="utf-8"?>
<sst xmlns="http://schemas.openxmlformats.org/spreadsheetml/2006/main" count="31" uniqueCount="23">
  <si>
    <t>Наименование программных мероприятий</t>
  </si>
  <si>
    <t>Годы</t>
  </si>
  <si>
    <t>Источники  финансирования</t>
  </si>
  <si>
    <t>Теплоснабжение</t>
  </si>
  <si>
    <t>Итого</t>
  </si>
  <si>
    <t>Итого по мероприятиям</t>
  </si>
  <si>
    <t>Потребность в  финансировании 2009-2011, всего</t>
  </si>
  <si>
    <t>Ожидаемые результаты</t>
  </si>
  <si>
    <t>Инвест. надбавка</t>
  </si>
  <si>
    <t>Снижение потерь тепловой энергии, повышение надежности теплоснабжения (снижение аварийности)</t>
  </si>
  <si>
    <t>Снижение расходов тепло- и электроэнергии</t>
  </si>
  <si>
    <t>Надежность, бесперебойная работа тех. оборудования</t>
  </si>
  <si>
    <t>(тыс. руб.)</t>
  </si>
  <si>
    <t>Увеличение установленной мощности котельной с учетом перспективной застройки города. Сокращение удельного расхода топлива за счет увеличения КПД котлов, сокращение затрат электроэнергии</t>
  </si>
  <si>
    <t>Реконструкция котельной по ул. Первомайская, 40 с заменой котлоагрегатов, установкой насосного и электрооборудования с частотно-регулируемыми приводами и другого оборудования (ПИР)</t>
  </si>
  <si>
    <t>Установка  подмешивающих  насосов  с  частотным  регулированием  на  ЦТП (16 объектов)  и  монтажом  АСУТП. (ПИР и СМР)</t>
  </si>
  <si>
    <t>№ п/п</t>
  </si>
  <si>
    <t xml:space="preserve"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(2-я очередь)  по адресу: Московская обл., г. Долгопрудный, ул. Циолковского </t>
  </si>
  <si>
    <t xml:space="preserve"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(1-я очередь)  по адресу: Московская обл., г. Долгопрудный, ул. Циолковского </t>
  </si>
  <si>
    <t>ПИР по реконструкции тепловых сетей с учетом переподключения абонентов от котельной ОАО "ПО "ТОС"</t>
  </si>
  <si>
    <t>"Ожидаемые результаты и объемы финансирования "Инвестиционной программы МУП "Инженерные сети г. Долгопрудного" по развитию и модернизации объектов системы теплоснабжения в период 2009-2011 г.г."</t>
  </si>
  <si>
    <t>Приобретение передвижной дизельной электростанции</t>
  </si>
  <si>
    <t>Приложение № 1 к Программе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</si>
</sst>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18" applyFont="1" applyFill="1" applyBorder="1" applyAlignment="1">
      <alignment horizontal="center" vertical="center" wrapText="1"/>
    </xf>
    <xf numFmtId="171" fontId="6" fillId="0" borderId="1" xfId="18" applyFont="1" applyFill="1" applyBorder="1" applyAlignment="1">
      <alignment horizontal="center" vertical="center" wrapText="1"/>
    </xf>
    <xf numFmtId="171" fontId="6" fillId="0" borderId="3" xfId="18" applyFont="1" applyFill="1" applyBorder="1" applyAlignment="1">
      <alignment horizontal="center" vertical="center" wrapText="1"/>
    </xf>
    <xf numFmtId="171" fontId="5" fillId="0" borderId="3" xfId="18" applyFont="1" applyFill="1" applyBorder="1" applyAlignment="1">
      <alignment horizontal="center" vertical="center" wrapText="1"/>
    </xf>
    <xf numFmtId="171" fontId="5" fillId="0" borderId="2" xfId="18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" fontId="6" fillId="0" borderId="1" xfId="18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1" fontId="6" fillId="0" borderId="4" xfId="18" applyFont="1" applyBorder="1" applyAlignment="1">
      <alignment horizontal="center" vertical="center" wrapText="1"/>
    </xf>
    <xf numFmtId="171" fontId="6" fillId="0" borderId="5" xfId="18" applyFont="1" applyBorder="1" applyAlignment="1">
      <alignment horizontal="center" vertical="center" wrapText="1"/>
    </xf>
    <xf numFmtId="171" fontId="6" fillId="0" borderId="2" xfId="18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1" fontId="6" fillId="2" borderId="1" xfId="18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5.7109375" style="6" customWidth="1"/>
    <col min="2" max="2" width="32.57421875" style="6" customWidth="1"/>
    <col min="3" max="3" width="15.140625" style="1" customWidth="1"/>
    <col min="4" max="4" width="12.00390625" style="11" customWidth="1"/>
    <col min="5" max="5" width="13.28125" style="12" customWidth="1"/>
    <col min="6" max="6" width="11.7109375" style="11" customWidth="1"/>
    <col min="7" max="8" width="13.00390625" style="11" customWidth="1"/>
    <col min="9" max="9" width="28.57421875" style="11" customWidth="1"/>
    <col min="10" max="43" width="9.140625" style="11" customWidth="1"/>
    <col min="44" max="16384" width="9.140625" style="6" customWidth="1"/>
  </cols>
  <sheetData>
    <row r="1" spans="2:43" s="2" customFormat="1" ht="12.75">
      <c r="B1" s="48"/>
      <c r="C1" s="48"/>
      <c r="D1" s="48"/>
      <c r="E1" s="48"/>
      <c r="F1" s="48"/>
      <c r="G1" s="13"/>
      <c r="H1" s="13"/>
      <c r="I1" s="16" t="s">
        <v>22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2:43" s="3" customFormat="1" ht="12.75">
      <c r="B2" s="49"/>
      <c r="C2" s="49"/>
      <c r="D2" s="49"/>
      <c r="E2" s="49"/>
      <c r="F2" s="49"/>
      <c r="G2" s="50"/>
      <c r="H2" s="50"/>
      <c r="I2" s="5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3" s="3" customFormat="1" ht="12.75">
      <c r="B3" s="14"/>
      <c r="C3" s="14"/>
      <c r="D3" s="14"/>
      <c r="E3" s="14"/>
      <c r="F3" s="14"/>
      <c r="G3" s="15"/>
      <c r="H3" s="54"/>
      <c r="I3" s="5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3" s="3" customFormat="1" ht="12.75">
      <c r="B4" s="14"/>
      <c r="C4" s="14"/>
      <c r="D4" s="14"/>
      <c r="E4" s="14"/>
      <c r="F4" s="14"/>
      <c r="G4" s="15"/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3" customFormat="1" ht="42" customHeight="1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3" customFormat="1" ht="15">
      <c r="A6" s="18"/>
      <c r="B6" s="17"/>
      <c r="C6" s="17"/>
      <c r="D6" s="17"/>
      <c r="E6" s="17"/>
      <c r="F6" s="17"/>
      <c r="G6" s="17"/>
      <c r="H6" s="17"/>
      <c r="I6" s="1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3" customFormat="1" ht="15.75">
      <c r="A7" s="18"/>
      <c r="B7" s="19"/>
      <c r="C7" s="20"/>
      <c r="D7" s="21"/>
      <c r="E7" s="22"/>
      <c r="F7" s="23"/>
      <c r="G7" s="23"/>
      <c r="H7" s="23"/>
      <c r="I7" s="23" t="s">
        <v>12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4" customFormat="1" ht="15">
      <c r="A8" s="40" t="s">
        <v>16</v>
      </c>
      <c r="B8" s="40" t="s">
        <v>0</v>
      </c>
      <c r="C8" s="40" t="s">
        <v>6</v>
      </c>
      <c r="D8" s="53" t="s">
        <v>2</v>
      </c>
      <c r="E8" s="53" t="s">
        <v>1</v>
      </c>
      <c r="F8" s="53"/>
      <c r="G8" s="53"/>
      <c r="H8" s="53"/>
      <c r="I8" s="51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3" customFormat="1" ht="64.5" customHeight="1">
      <c r="A9" s="40"/>
      <c r="B9" s="40"/>
      <c r="C9" s="40"/>
      <c r="D9" s="53"/>
      <c r="E9" s="25" t="s">
        <v>4</v>
      </c>
      <c r="F9" s="24">
        <v>2009</v>
      </c>
      <c r="G9" s="24">
        <v>2010</v>
      </c>
      <c r="H9" s="24">
        <v>2011</v>
      </c>
      <c r="I9" s="5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5" customFormat="1" ht="15">
      <c r="A10" s="26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9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9" ht="15.75">
      <c r="A11" s="41" t="s">
        <v>3</v>
      </c>
      <c r="B11" s="42"/>
      <c r="C11" s="42"/>
      <c r="D11" s="42"/>
      <c r="E11" s="42"/>
      <c r="F11" s="42"/>
      <c r="G11" s="42"/>
      <c r="H11" s="42"/>
      <c r="I11" s="43"/>
    </row>
    <row r="12" spans="1:9" ht="150">
      <c r="A12" s="30">
        <v>1</v>
      </c>
      <c r="B12" s="31" t="s">
        <v>14</v>
      </c>
      <c r="C12" s="55">
        <f aca="true" t="shared" si="0" ref="C12:C17">E12</f>
        <v>11508.28</v>
      </c>
      <c r="D12" s="31" t="s">
        <v>8</v>
      </c>
      <c r="E12" s="32">
        <f>F12+G12+H12</f>
        <v>11508.28</v>
      </c>
      <c r="F12" s="31">
        <v>0</v>
      </c>
      <c r="G12" s="31">
        <v>0</v>
      </c>
      <c r="H12" s="31">
        <v>11508.28</v>
      </c>
      <c r="I12" s="31" t="s">
        <v>13</v>
      </c>
    </row>
    <row r="13" spans="1:9" ht="165">
      <c r="A13" s="30">
        <v>2</v>
      </c>
      <c r="B13" s="31" t="s">
        <v>18</v>
      </c>
      <c r="C13" s="55">
        <f>E13</f>
        <v>3279</v>
      </c>
      <c r="D13" s="31" t="s">
        <v>8</v>
      </c>
      <c r="E13" s="33">
        <f>F13+G13+H13</f>
        <v>3279</v>
      </c>
      <c r="F13" s="34">
        <v>3279</v>
      </c>
      <c r="G13" s="34">
        <v>0</v>
      </c>
      <c r="H13" s="34">
        <v>0</v>
      </c>
      <c r="I13" s="35" t="s">
        <v>9</v>
      </c>
    </row>
    <row r="14" spans="1:9" ht="165">
      <c r="A14" s="30">
        <v>3</v>
      </c>
      <c r="B14" s="31" t="s">
        <v>17</v>
      </c>
      <c r="C14" s="55">
        <f>E14</f>
        <v>21179.48</v>
      </c>
      <c r="D14" s="31" t="s">
        <v>8</v>
      </c>
      <c r="E14" s="32">
        <f>F14+G14+H14</f>
        <v>21179.48</v>
      </c>
      <c r="F14" s="31">
        <v>6269.24</v>
      </c>
      <c r="G14" s="31">
        <v>14910.24</v>
      </c>
      <c r="H14" s="31">
        <v>0</v>
      </c>
      <c r="I14" s="35" t="s">
        <v>9</v>
      </c>
    </row>
    <row r="15" spans="1:9" ht="75">
      <c r="A15" s="30">
        <v>4</v>
      </c>
      <c r="B15" s="31" t="s">
        <v>15</v>
      </c>
      <c r="C15" s="55">
        <f t="shared" si="0"/>
        <v>21731.27</v>
      </c>
      <c r="D15" s="31" t="s">
        <v>8</v>
      </c>
      <c r="E15" s="32">
        <f>F15+G15+H15</f>
        <v>21731.27</v>
      </c>
      <c r="F15" s="31">
        <v>4040.41</v>
      </c>
      <c r="G15" s="31">
        <v>7742.16</v>
      </c>
      <c r="H15" s="31">
        <v>9948.7</v>
      </c>
      <c r="I15" s="35" t="s">
        <v>10</v>
      </c>
    </row>
    <row r="16" spans="1:9" ht="45">
      <c r="A16" s="30">
        <v>5</v>
      </c>
      <c r="B16" s="31" t="s">
        <v>21</v>
      </c>
      <c r="C16" s="55">
        <f t="shared" si="0"/>
        <v>2615.59</v>
      </c>
      <c r="D16" s="31" t="s">
        <v>8</v>
      </c>
      <c r="E16" s="32">
        <f>F16+G16</f>
        <v>2615.59</v>
      </c>
      <c r="F16" s="31">
        <v>2615.59</v>
      </c>
      <c r="G16" s="31">
        <v>0</v>
      </c>
      <c r="H16" s="31">
        <v>0</v>
      </c>
      <c r="I16" s="35" t="s">
        <v>11</v>
      </c>
    </row>
    <row r="17" spans="1:9" ht="75">
      <c r="A17" s="30">
        <v>6</v>
      </c>
      <c r="B17" s="31" t="s">
        <v>19</v>
      </c>
      <c r="C17" s="55">
        <f t="shared" si="0"/>
        <v>3000</v>
      </c>
      <c r="D17" s="31" t="s">
        <v>8</v>
      </c>
      <c r="E17" s="32">
        <f>F17</f>
        <v>3000</v>
      </c>
      <c r="F17" s="31">
        <v>3000</v>
      </c>
      <c r="G17" s="31">
        <v>0</v>
      </c>
      <c r="H17" s="31">
        <v>0</v>
      </c>
      <c r="I17" s="35" t="s">
        <v>9</v>
      </c>
    </row>
    <row r="18" spans="1:9" ht="21.75" customHeight="1">
      <c r="A18" s="45" t="s">
        <v>5</v>
      </c>
      <c r="B18" s="46"/>
      <c r="C18" s="46"/>
      <c r="D18" s="46"/>
      <c r="E18" s="46"/>
      <c r="F18" s="46"/>
      <c r="G18" s="46"/>
      <c r="H18" s="46"/>
      <c r="I18" s="47"/>
    </row>
    <row r="19" spans="1:9" ht="36.75" customHeight="1">
      <c r="A19" s="36"/>
      <c r="B19" s="30"/>
      <c r="C19" s="37">
        <f>E19</f>
        <v>63313.62</v>
      </c>
      <c r="D19" s="31" t="s">
        <v>8</v>
      </c>
      <c r="E19" s="38">
        <f>F19+G19+H19</f>
        <v>63313.62</v>
      </c>
      <c r="F19" s="38">
        <f>F13+F14+F15+F16+F17</f>
        <v>19204.239999999998</v>
      </c>
      <c r="G19" s="38">
        <f>G12+G15+G16+G14</f>
        <v>22652.4</v>
      </c>
      <c r="H19" s="38">
        <f>H12+H15+H16+H14</f>
        <v>21456.980000000003</v>
      </c>
      <c r="I19" s="39"/>
    </row>
  </sheetData>
  <mergeCells count="13">
    <mergeCell ref="B1:F1"/>
    <mergeCell ref="B2:F2"/>
    <mergeCell ref="G2:I2"/>
    <mergeCell ref="I8:I9"/>
    <mergeCell ref="B8:B9"/>
    <mergeCell ref="C8:C9"/>
    <mergeCell ref="D8:D9"/>
    <mergeCell ref="E8:H8"/>
    <mergeCell ref="H3:I3"/>
    <mergeCell ref="A8:A9"/>
    <mergeCell ref="A11:I11"/>
    <mergeCell ref="A5:I5"/>
    <mergeCell ref="A18:I18"/>
  </mergeCells>
  <printOptions/>
  <pageMargins left="0.7874015748031497" right="0.1968503937007874" top="0.7874015748031497" bottom="0.7874015748031497" header="0.5118110236220472" footer="0.5118110236220472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2010-09-15T14:06:30Z</cp:lastPrinted>
  <dcterms:created xsi:type="dcterms:W3CDTF">1996-10-08T23:32:33Z</dcterms:created>
  <dcterms:modified xsi:type="dcterms:W3CDTF">2010-09-15T14:06:35Z</dcterms:modified>
  <cp:category/>
  <cp:version/>
  <cp:contentType/>
  <cp:contentStatus/>
</cp:coreProperties>
</file>