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Доходы" sheetId="1" r:id="rId1"/>
  </sheets>
  <definedNames/>
  <calcPr fullCalcOnLoad="1"/>
</workbook>
</file>

<file path=xl/sharedStrings.xml><?xml version="1.0" encoding="utf-8"?>
<sst xmlns="http://schemas.openxmlformats.org/spreadsheetml/2006/main" count="158" uniqueCount="152">
  <si>
    <t>Наименование доходов</t>
  </si>
  <si>
    <t xml:space="preserve">Налог на доходы физических лиц  </t>
  </si>
  <si>
    <t xml:space="preserve">Всего доходов                          </t>
  </si>
  <si>
    <t xml:space="preserve">Налог на доходы физических лиц с доходов, полученных в виде дивидендов от долевого участиия в деятельности организаций  </t>
  </si>
  <si>
    <t>Налог на доходы физических лиц с доходов, полученных физическими лицами, не являющимися налоговыми резидентами Российской федерации</t>
  </si>
  <si>
    <t>Единый налог на вмененный доход для отдельных видов деятельности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</si>
  <si>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</si>
  <si>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t>
  </si>
  <si>
    <t>Безвозмездные поступления от других бюджетов бюджетной системы Российской Федерации, кроме бюджетов государственных внебюджетных фондов</t>
  </si>
  <si>
    <t>Сумма</t>
  </si>
  <si>
    <t>Доходы</t>
  </si>
  <si>
    <t>Налоги на прибыль, доходы</t>
  </si>
  <si>
    <t>Налоги на совокупный доход</t>
  </si>
  <si>
    <t>Налоги на имущество</t>
  </si>
  <si>
    <t>Земельный налог</t>
  </si>
  <si>
    <t>Доходы от использования имущества, находящегося в государственной и муниципальной собственности</t>
  </si>
  <si>
    <t>Доходы от продажи материальных и нематериальных активов</t>
  </si>
  <si>
    <t>Штрафы, санкции, возмещение ущерба</t>
  </si>
  <si>
    <t xml:space="preserve">Прочие неналоговые доходы </t>
  </si>
  <si>
    <t>Субвенции от других бюджетов бюджетной системы, в том числе:</t>
  </si>
  <si>
    <t>Платежи при пользовании природными ресурсами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</si>
  <si>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</si>
  <si>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 зарегистрированными в качестве индивидуальных предпринимателей, частных нотариусов и других лиц, занимающихся частной практикой</t>
  </si>
  <si>
    <t>Код бюджетной классификации</t>
  </si>
  <si>
    <t xml:space="preserve">Государственная пошлина по делам, рассматриваеым в судах общей юрисдикции, мировыми судьями (за исключением государственной пошлины по делам, рассматриваемым Верховным судом Российской Федерации </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</si>
  <si>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</si>
  <si>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 xml:space="preserve">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t>
  </si>
  <si>
    <t>000 1 01 00000 00 0000 000</t>
  </si>
  <si>
    <t xml:space="preserve">000 1 01 02000 01 0000 110      </t>
  </si>
  <si>
    <t>000 1 01 02010 01 0000 110</t>
  </si>
  <si>
    <t>000 1 01 02022 01 0000 110</t>
  </si>
  <si>
    <t>000 1 01 02021 01 0000 110</t>
  </si>
  <si>
    <t>000 1 01 02030 01 0000 110</t>
  </si>
  <si>
    <t>000 1 01 02040 01 0000 110</t>
  </si>
  <si>
    <t>000 1 05 00000 01 0000 110</t>
  </si>
  <si>
    <t>000 1 05 02000 02 0000 110</t>
  </si>
  <si>
    <t>000 1 06 00000 00 0000 000</t>
  </si>
  <si>
    <t>000 1 08 00000 00 0000 000</t>
  </si>
  <si>
    <t>000 1 08 03010 01 0000 110</t>
  </si>
  <si>
    <t xml:space="preserve">000 1 08 07140 01 0000 110  </t>
  </si>
  <si>
    <t>000 1 08 07150 01 0000 110</t>
  </si>
  <si>
    <t>000 1 09 00000 00 0000 000</t>
  </si>
  <si>
    <t>000 1 12 00 00000 0000 000</t>
  </si>
  <si>
    <t>000 1 14 00000 00 0000 000</t>
  </si>
  <si>
    <t>000 1 16 03010 01 0000 140</t>
  </si>
  <si>
    <t>000 1 16 03030 01 0000 140</t>
  </si>
  <si>
    <t>000 1 16 06000 01 0000 140</t>
  </si>
  <si>
    <t>000 1 17 00000 00 0000 000</t>
  </si>
  <si>
    <t>000 1 16 00000 00 0000 140</t>
  </si>
  <si>
    <t>(тыс. руб.)</t>
  </si>
  <si>
    <t>000 1 00 00000 00 0000 000</t>
  </si>
  <si>
    <t>на денежные выплаты медицинскому персоналу фельдшерско-акушерских пунктов, врачам, фельдшерам и медсестрам "Скорой медицинской помощи"</t>
  </si>
  <si>
    <t>000 1 16 30000 01 0000 140</t>
  </si>
  <si>
    <t>Штрафы за административные правонарушения в области дорожного движения</t>
  </si>
  <si>
    <t>000 1 06 01020 04 0000 110</t>
  </si>
  <si>
    <t xml:space="preserve">Налог на имущество физических лиц, взимаемый по ставкам, применяемым к объектам налогообложения, расположенным в границах городских округов </t>
  </si>
  <si>
    <t>000 1 06 06000 00 0000 110</t>
  </si>
  <si>
    <t>000 1 06 06012 04 0000 110</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</si>
  <si>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t>
  </si>
  <si>
    <t>000 1 06 06022 04 0000 110</t>
  </si>
  <si>
    <t xml:space="preserve">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t>
  </si>
  <si>
    <t>Государственная пошлина, сборы</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</si>
  <si>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</si>
  <si>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</si>
  <si>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000 1 09 04050 04 0000 110</t>
  </si>
  <si>
    <t>Земельный налог (по обязательствам, возникшим до 1 января 2006 года), мобилизуемый на территориях городских округов</t>
  </si>
  <si>
    <t>000 1 11 00000 00 0000 000</t>
  </si>
  <si>
    <t>000 1 11 05034 04 0000 120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</si>
  <si>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</si>
  <si>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</si>
  <si>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</si>
  <si>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Прочие поступления от использования имущества, находящегося в собственности городских округов</t>
  </si>
  <si>
    <t>000 1 12 01000 01 0000 120</t>
  </si>
  <si>
    <t>000 1 14 01040 04 0000 410</t>
  </si>
  <si>
    <t>Доходы местных бюджетов от продажи квартир, находящихся в собственности городских округов</t>
  </si>
  <si>
    <t>000 1 14 02032 04 0000 410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</si>
  <si>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t>
  </si>
  <si>
    <t>000 1 16 90040 04 0000 140</t>
  </si>
  <si>
    <t>000 1 17 05040 04 0000 180</t>
  </si>
  <si>
    <t>000 1 17 05040 04 0001 180</t>
  </si>
  <si>
    <t>000 1 17 05040 04 0002 180</t>
  </si>
  <si>
    <t>000 2 00 00000 00 0000 000</t>
  </si>
  <si>
    <t>000 3 00 00000 00 0000 180</t>
  </si>
  <si>
    <t>Доходы от предпринимательской и иной приносящей доход деятельности, в том числе:</t>
  </si>
  <si>
    <t>000 3 02 01040 04 0000 130</t>
  </si>
  <si>
    <t>Доходы от продажи услуг, оказываемых учреждениями, находящимися в ведении органов местного самоуправления городских округов</t>
  </si>
  <si>
    <t xml:space="preserve">на обеспечение полноценным питанием беременных женщин, кормящих матерей, а также детей в возрасте до трех лет (Закон МО "О порядке обеспечения полноценным питанием беременных женщин, кормящих матерей, а также детей в возрасте до трех лет в Московской области") </t>
  </si>
  <si>
    <t>на обеспечение в соответствии с законодательством РФ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и на реализацию приоритетного национального проекта "Образование"</t>
  </si>
  <si>
    <t xml:space="preserve">000 1 19 04000 04 0000 151 </t>
  </si>
  <si>
    <t>000 1 19 04000 04 0000 151</t>
  </si>
  <si>
    <t xml:space="preserve">Возврат остатков субсидий и субвенций прошлых лет </t>
  </si>
  <si>
    <t xml:space="preserve">Возврат остатков субсидий и субвенций из бюджетов городских округов </t>
  </si>
  <si>
    <t>000 1 11 02032 04 0000 120</t>
  </si>
  <si>
    <t>Доходы от размещения временно свободных средств бюджета</t>
  </si>
  <si>
    <t>000 1 11 03040 04 0000 120</t>
  </si>
  <si>
    <t>Проценты, полученные от предоставления бюджетных кредитов за счет средств бюджетов городских округов</t>
  </si>
  <si>
    <t>000 1 11 05010 04 0000 120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</si>
  <si>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</si>
  <si>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000 1 11 09044 04 0000 120</t>
  </si>
  <si>
    <r>
      <t xml:space="preserve">Плата за негативное воздействие на окружающую среду </t>
    </r>
  </si>
  <si>
    <t xml:space="preserve">Поступления от штрафов, налагаемых подразделениями органов внутренних дел  </t>
  </si>
  <si>
    <t xml:space="preserve">Поступления от штрафов, налагаемых подразделениями федеральной миграционной службы </t>
  </si>
  <si>
    <t xml:space="preserve">Плата за вырубку деревьев </t>
  </si>
  <si>
    <t xml:space="preserve">Доходы от реализации инвестиционных контрактов </t>
  </si>
  <si>
    <t>000 2 02 03000 00 0000 151</t>
  </si>
  <si>
    <t>на предоставление гражданам РФ, имеющим место жительства в Московской области, субсидий на оплату жилого помещения и коммунальных услуг в соответствии с региональными стандартами оплаты жилья и коммунальных услуг</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</si>
  <si>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</si>
  <si>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к решению Совета депутатов</t>
  </si>
  <si>
    <t>901 2 02 03024 04 0000 151</t>
  </si>
  <si>
    <t>902 2 02 03999 04 0000 151</t>
  </si>
  <si>
    <t>904 2 02 03999 04 0000 151</t>
  </si>
  <si>
    <t>901 2 02 03022 04 0000 151</t>
  </si>
  <si>
    <t>902 2 02 03024 04 0000 151</t>
  </si>
  <si>
    <t xml:space="preserve">Поступления от прочих штрафов </t>
  </si>
  <si>
    <t>000 2 02 04000 00 0000 151</t>
  </si>
  <si>
    <t>Иные межбюджетные трансферты</t>
  </si>
  <si>
    <t>Межбюджетные трансферты, передаваемые бюджетам городских округов на обеспечение равного с МВД РФ повышения денежного довольствия сотрудникам и заработной пдаты работникам подразделений милиции общественной безопасности</t>
  </si>
  <si>
    <t>904 2 02 03055 04 0000 151</t>
  </si>
  <si>
    <r>
      <t>000 1 14 06012 04 0000</t>
    </r>
    <r>
      <rPr>
        <sz val="9"/>
        <color indexed="14"/>
        <rFont val="Arial Cyr"/>
        <family val="2"/>
      </rPr>
      <t xml:space="preserve"> </t>
    </r>
    <r>
      <rPr>
        <sz val="9"/>
        <rFont val="Arial Cyr"/>
        <family val="0"/>
      </rPr>
      <t>430</t>
    </r>
  </si>
  <si>
    <t>00011300000 00 0000 000</t>
  </si>
  <si>
    <t>Доходы от оказания платных услуг и компенсации затрат государства</t>
  </si>
  <si>
    <t>00011303040 04 0000 130</t>
  </si>
  <si>
    <t>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t>
  </si>
  <si>
    <t>Прочие поступления от денежных взысканий (штрафов) и иных сумм в возмещение ущерба, зачисляемые в бюджеты городских округов, в т.ч.</t>
  </si>
  <si>
    <t>Доходы от оказания платных услуг получателями средств бюджетов городских округов и компенсации затрат бюджетов городских округов</t>
  </si>
  <si>
    <t>на финансовую поддержку негосударственных общеобразовательных учреждений МО</t>
  </si>
  <si>
    <t>000 3 03 04040 04 0000 180</t>
  </si>
  <si>
    <t>000 3 03 03040 04 0000 180</t>
  </si>
  <si>
    <t>Гранты, премии, добровольные пожертвования муниципальным учреждениям, находящимся в ведении органов местного самоуправления</t>
  </si>
  <si>
    <t>Поступления учреждениям, находящимся в ведении органов местного самоуправления городских округов, осуществляющим медицинскую деятельность в системе обязательного медицинского страхования за оказание медицинских услуг застрахованнгым лицам</t>
  </si>
  <si>
    <t>000 3 03 05040 04 0000 180</t>
  </si>
  <si>
    <t>Поступления от продажи услуг по медицинской помощи женщинам в период беременности, родов и в послеродовом периоде, оказываемых муниципальными учреждениями, находящимися в ведении органов местного самоуправления городских округов</t>
  </si>
  <si>
    <t>901 2 02 04005 04 0000 151</t>
  </si>
  <si>
    <t>Государственная пошлина за выдачу разрешения на установку рекламной конструкции</t>
  </si>
  <si>
    <t>000 3 03 99040 04 0000 180</t>
  </si>
  <si>
    <t>Средства на осуществление денежных выплат врачам-терапевтам участковым, врачам-педиатрам участковым, врачам общей практики (семейным врачам), медицинским сестрам участковым врачей-терапевтов участковых, врачей-педиатров участковых и медицинским сестрам врачей общей практики (семейных врачей) за оказание дополнительной медицинской помощи (в соответствии с постановлением Правительства Московской области от 11.02.2009г. № 110/5)</t>
  </si>
  <si>
    <t>Прочие неналоговые доходы бюджетов городских округов, в т.ч.</t>
  </si>
  <si>
    <t>на обеспечение переданных государственных полномочий по  временному хранению , комплектованию, учету и использованию архивных документов, относящихся к собственности Московской области</t>
  </si>
  <si>
    <t>на обеспечение питанием, одеждой, обувью и мягким инвентарем детей-сирот и детей, оставшихся без попечения родителей, находящихся в лечебно-профилактических учреждениях Московской области</t>
  </si>
  <si>
    <t>000 2 02 01000 00 0000 000</t>
  </si>
  <si>
    <t xml:space="preserve">на выравнивание бюджетной обеспеченности </t>
  </si>
  <si>
    <t>Дотации от других бюджетов бюджетной системы,  в том числе:</t>
  </si>
  <si>
    <t>901 2 02 01001 04 0000 151</t>
  </si>
  <si>
    <t xml:space="preserve">Приложение № 1 </t>
  </si>
  <si>
    <t>902 2 02 03029 04 0000 151</t>
  </si>
  <si>
    <t>на 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</si>
  <si>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 xml:space="preserve">Поступления доходов в  бюджет городского округа Долгопрудный на 2010 год </t>
  </si>
  <si>
    <t>на финансирование  частичной компенсации  стоимости питания отдельным категориям обучающихся в образовательных учреждениях (Закон МО "О частичной компенсации стоимости питания отдельным категориям обучающихся в образовательных учреждениях Московской области"</t>
  </si>
  <si>
    <t>Приложение №1</t>
  </si>
  <si>
    <t xml:space="preserve">к решению Совета депутатов </t>
  </si>
  <si>
    <t>от 18.12.2009г №93-нр</t>
  </si>
  <si>
    <t>от "19" февраля 2010г №5-нр</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</si>
</sst>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0.000"/>
    <numFmt numFmtId="170" formatCode="_-* #,##0.0_р_._-;\-* #,##0.0_р_._-;_-* &quot;-&quot;??_р_._-;_-@_-"/>
    <numFmt numFmtId="171" formatCode="_-* #,##0.0_р_._-;\-* #,##0.0_р_._-;_-* &quot;-&quot;?_р_._-;_-@_-"/>
  </numFmts>
  <fonts count="8">
    <font>
      <sz val="10"/>
      <name val="Arial Cyr"/>
      <family val="0"/>
    </font>
    <font>
      <sz val="9"/>
      <name val="Arial Cyr"/>
      <family val="2"/>
    </font>
    <font>
      <b/>
      <sz val="9"/>
      <name val="Arial Cyr"/>
      <family val="2"/>
    </font>
    <font>
      <i/>
      <sz val="8"/>
      <name val="Arial Cyr"/>
      <family val="2"/>
    </font>
    <font>
      <sz val="9"/>
      <color indexed="14"/>
      <name val="Arial Cyr"/>
      <family val="2"/>
    </font>
    <font>
      <b/>
      <sz val="9"/>
      <name val="Arial"/>
      <family val="2"/>
    </font>
    <font>
      <b/>
      <sz val="12"/>
      <name val="Arial Cyr"/>
      <family val="2"/>
    </font>
    <font>
      <sz val="8"/>
      <name val="Arial Cyr"/>
      <family val="2"/>
    </font>
  </fonts>
  <fills count="3">
    <fill>
      <patternFill/>
    </fill>
    <fill>
      <patternFill patternType="gray125"/>
    </fill>
    <fill>
      <patternFill patternType="solid">
        <fgColor indexed="42"/>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5">
    <xf numFmtId="0" fontId="0" fillId="0" borderId="0" xfId="0" applyAlignment="1">
      <alignment/>
    </xf>
    <xf numFmtId="0" fontId="2" fillId="0" borderId="1" xfId="0" applyFont="1" applyBorder="1" applyAlignment="1">
      <alignment/>
    </xf>
    <xf numFmtId="0" fontId="1" fillId="0" borderId="1" xfId="0" applyFont="1" applyBorder="1" applyAlignment="1">
      <alignment/>
    </xf>
    <xf numFmtId="49" fontId="1" fillId="0" borderId="1" xfId="0" applyNumberFormat="1" applyFont="1" applyBorder="1" applyAlignment="1">
      <alignment wrapText="1"/>
    </xf>
    <xf numFmtId="49" fontId="2" fillId="0" borderId="1" xfId="0" applyNumberFormat="1" applyFont="1" applyBorder="1" applyAlignment="1">
      <alignment wrapText="1"/>
    </xf>
    <xf numFmtId="0" fontId="1" fillId="0" borderId="0" xfId="0" applyFont="1" applyAlignment="1">
      <alignment/>
    </xf>
    <xf numFmtId="0" fontId="1" fillId="0" borderId="1" xfId="0" applyFont="1" applyFill="1" applyBorder="1" applyAlignment="1">
      <alignment/>
    </xf>
    <xf numFmtId="49" fontId="1" fillId="0" borderId="1" xfId="0" applyNumberFormat="1" applyFont="1" applyFill="1" applyBorder="1" applyAlignment="1">
      <alignment wrapText="1"/>
    </xf>
    <xf numFmtId="0" fontId="2" fillId="0" borderId="1" xfId="0" applyFont="1" applyFill="1" applyBorder="1" applyAlignment="1">
      <alignment/>
    </xf>
    <xf numFmtId="170" fontId="2" fillId="0" borderId="1" xfId="18" applyNumberFormat="1" applyFont="1" applyFill="1" applyBorder="1" applyAlignment="1">
      <alignment/>
    </xf>
    <xf numFmtId="0" fontId="1" fillId="0" borderId="1" xfId="0" applyFont="1" applyFill="1" applyBorder="1" applyAlignment="1">
      <alignment/>
    </xf>
    <xf numFmtId="0" fontId="1" fillId="0" borderId="0" xfId="0" applyFont="1" applyAlignment="1">
      <alignment/>
    </xf>
    <xf numFmtId="0" fontId="1" fillId="0" borderId="0" xfId="0" applyFont="1" applyAlignment="1">
      <alignment horizontal="right"/>
    </xf>
    <xf numFmtId="0" fontId="1" fillId="0" borderId="0" xfId="0" applyFont="1" applyBorder="1" applyAlignment="1">
      <alignment horizontal="center" wrapText="1"/>
    </xf>
    <xf numFmtId="0" fontId="1" fillId="0" borderId="0" xfId="0" applyFont="1" applyBorder="1" applyAlignment="1">
      <alignment wrapText="1"/>
    </xf>
    <xf numFmtId="0" fontId="2" fillId="0" borderId="1" xfId="0" applyFont="1" applyBorder="1" applyAlignment="1">
      <alignment horizontal="center" wrapText="1"/>
    </xf>
    <xf numFmtId="170" fontId="2" fillId="0" borderId="1" xfId="18" applyNumberFormat="1" applyFont="1" applyBorder="1" applyAlignment="1">
      <alignment wrapText="1"/>
    </xf>
    <xf numFmtId="0" fontId="2" fillId="0" borderId="0" xfId="0" applyFont="1" applyAlignment="1">
      <alignment/>
    </xf>
    <xf numFmtId="0" fontId="2" fillId="0" borderId="1" xfId="0" applyFont="1" applyBorder="1" applyAlignment="1">
      <alignment horizontal="left"/>
    </xf>
    <xf numFmtId="0" fontId="1" fillId="0" borderId="1" xfId="0" applyFont="1" applyBorder="1" applyAlignment="1">
      <alignment horizontal="left"/>
    </xf>
    <xf numFmtId="0" fontId="2" fillId="0" borderId="1" xfId="0" applyFont="1" applyBorder="1" applyAlignment="1">
      <alignment/>
    </xf>
    <xf numFmtId="170" fontId="2" fillId="0" borderId="1" xfId="18" applyNumberFormat="1" applyFont="1" applyFill="1" applyBorder="1" applyAlignment="1">
      <alignment/>
    </xf>
    <xf numFmtId="0" fontId="1" fillId="0" borderId="0" xfId="0" applyFont="1" applyFill="1" applyAlignment="1">
      <alignment/>
    </xf>
    <xf numFmtId="170" fontId="2" fillId="0" borderId="1" xfId="18" applyNumberFormat="1" applyFont="1" applyFill="1" applyBorder="1" applyAlignment="1">
      <alignment horizontal="center"/>
    </xf>
    <xf numFmtId="170" fontId="1" fillId="0" borderId="0" xfId="0" applyNumberFormat="1" applyFont="1" applyFill="1" applyBorder="1" applyAlignment="1">
      <alignment/>
    </xf>
    <xf numFmtId="0" fontId="1" fillId="0" borderId="0" xfId="0" applyFont="1" applyFill="1" applyBorder="1" applyAlignment="1">
      <alignment/>
    </xf>
    <xf numFmtId="0" fontId="2" fillId="0" borderId="0" xfId="0" applyFont="1" applyFill="1" applyBorder="1" applyAlignment="1">
      <alignment/>
    </xf>
    <xf numFmtId="0" fontId="5" fillId="0" borderId="0" xfId="0" applyFont="1" applyAlignment="1">
      <alignment horizontal="right"/>
    </xf>
    <xf numFmtId="171" fontId="1" fillId="0" borderId="0" xfId="0" applyNumberFormat="1" applyFont="1" applyFill="1" applyBorder="1" applyAlignment="1">
      <alignment/>
    </xf>
    <xf numFmtId="0" fontId="5" fillId="0" borderId="0" xfId="0" applyFont="1" applyFill="1" applyAlignment="1">
      <alignment horizontal="right"/>
    </xf>
    <xf numFmtId="170" fontId="1" fillId="0" borderId="0" xfId="0" applyNumberFormat="1" applyFont="1" applyFill="1" applyAlignment="1">
      <alignment/>
    </xf>
    <xf numFmtId="164" fontId="1" fillId="0" borderId="0" xfId="0" applyNumberFormat="1" applyFont="1" applyFill="1" applyAlignment="1">
      <alignment horizontal="right"/>
    </xf>
    <xf numFmtId="0" fontId="1" fillId="0" borderId="0" xfId="0" applyFont="1" applyFill="1" applyBorder="1" applyAlignment="1">
      <alignment/>
    </xf>
    <xf numFmtId="170" fontId="1" fillId="0" borderId="1" xfId="18" applyNumberFormat="1" applyFont="1" applyFill="1" applyBorder="1" applyAlignment="1">
      <alignment/>
    </xf>
    <xf numFmtId="170" fontId="1" fillId="0" borderId="0" xfId="18" applyNumberFormat="1" applyFont="1" applyFill="1" applyBorder="1" applyAlignment="1">
      <alignment/>
    </xf>
    <xf numFmtId="0" fontId="1" fillId="2" borderId="0" xfId="0" applyFont="1" applyFill="1" applyAlignment="1">
      <alignment/>
    </xf>
    <xf numFmtId="0" fontId="1" fillId="2" borderId="0" xfId="0" applyFont="1" applyFill="1" applyAlignment="1">
      <alignment/>
    </xf>
    <xf numFmtId="170" fontId="1" fillId="0" borderId="2" xfId="18" applyNumberFormat="1" applyFont="1" applyBorder="1" applyAlignment="1">
      <alignment/>
    </xf>
    <xf numFmtId="170" fontId="1" fillId="0" borderId="3" xfId="18" applyNumberFormat="1" applyFont="1" applyBorder="1" applyAlignment="1">
      <alignment/>
    </xf>
    <xf numFmtId="170" fontId="1" fillId="0" borderId="1" xfId="18" applyNumberFormat="1" applyFont="1" applyBorder="1" applyAlignment="1">
      <alignment/>
    </xf>
    <xf numFmtId="170" fontId="2" fillId="0" borderId="1" xfId="18" applyNumberFormat="1" applyFont="1" applyBorder="1" applyAlignment="1">
      <alignment/>
    </xf>
    <xf numFmtId="0" fontId="2" fillId="0" borderId="4" xfId="0" applyFont="1" applyBorder="1" applyAlignment="1">
      <alignment wrapText="1"/>
    </xf>
    <xf numFmtId="0" fontId="2" fillId="0" borderId="5" xfId="0" applyFont="1" applyBorder="1" applyAlignment="1">
      <alignment wrapText="1"/>
    </xf>
    <xf numFmtId="0" fontId="2" fillId="0" borderId="6" xfId="0" applyFont="1" applyBorder="1" applyAlignment="1">
      <alignment wrapText="1"/>
    </xf>
    <xf numFmtId="0" fontId="0" fillId="0" borderId="5" xfId="0" applyBorder="1" applyAlignment="1">
      <alignment wrapText="1"/>
    </xf>
    <xf numFmtId="0" fontId="0" fillId="0" borderId="6" xfId="0" applyBorder="1" applyAlignment="1">
      <alignment wrapText="1"/>
    </xf>
    <xf numFmtId="0" fontId="1" fillId="0" borderId="4" xfId="0" applyFont="1" applyBorder="1" applyAlignment="1">
      <alignment wrapText="1"/>
    </xf>
    <xf numFmtId="0" fontId="0" fillId="0" borderId="5" xfId="0" applyFont="1" applyBorder="1" applyAlignment="1">
      <alignment wrapText="1"/>
    </xf>
    <xf numFmtId="0" fontId="0" fillId="0" borderId="6" xfId="0" applyFont="1" applyBorder="1" applyAlignment="1">
      <alignment wrapText="1"/>
    </xf>
    <xf numFmtId="0" fontId="1" fillId="0" borderId="5" xfId="0" applyFont="1" applyBorder="1" applyAlignment="1">
      <alignment wrapText="1"/>
    </xf>
    <xf numFmtId="0" fontId="1" fillId="0" borderId="6" xfId="0" applyFont="1" applyBorder="1" applyAlignment="1">
      <alignment wrapText="1"/>
    </xf>
    <xf numFmtId="0" fontId="7" fillId="0" borderId="4" xfId="0" applyFont="1" applyBorder="1" applyAlignment="1">
      <alignment wrapText="1"/>
    </xf>
    <xf numFmtId="0" fontId="7" fillId="0" borderId="5" xfId="0" applyFont="1" applyBorder="1" applyAlignment="1">
      <alignment wrapText="1"/>
    </xf>
    <xf numFmtId="0" fontId="7" fillId="0" borderId="6" xfId="0" applyFont="1" applyBorder="1" applyAlignment="1">
      <alignment wrapText="1"/>
    </xf>
    <xf numFmtId="0" fontId="7" fillId="0" borderId="4" xfId="0" applyFont="1" applyFill="1" applyBorder="1" applyAlignment="1">
      <alignment/>
    </xf>
    <xf numFmtId="0" fontId="7" fillId="0" borderId="5" xfId="0" applyFont="1" applyFill="1" applyBorder="1" applyAlignment="1">
      <alignment/>
    </xf>
    <xf numFmtId="0" fontId="7" fillId="0" borderId="6" xfId="0" applyFont="1" applyFill="1" applyBorder="1" applyAlignment="1">
      <alignment/>
    </xf>
    <xf numFmtId="0" fontId="2" fillId="0" borderId="4" xfId="0" applyFont="1" applyFill="1" applyBorder="1" applyAlignment="1">
      <alignment wrapText="1"/>
    </xf>
    <xf numFmtId="0" fontId="2" fillId="0" borderId="5" xfId="0" applyFont="1" applyFill="1" applyBorder="1" applyAlignment="1">
      <alignment wrapText="1"/>
    </xf>
    <xf numFmtId="0" fontId="2" fillId="0" borderId="6" xfId="0" applyFont="1" applyFill="1" applyBorder="1" applyAlignment="1">
      <alignment wrapText="1"/>
    </xf>
    <xf numFmtId="0" fontId="7" fillId="0" borderId="4" xfId="0" applyFont="1" applyFill="1" applyBorder="1" applyAlignment="1">
      <alignment wrapText="1"/>
    </xf>
    <xf numFmtId="0" fontId="7" fillId="0" borderId="5" xfId="0" applyFont="1" applyFill="1" applyBorder="1" applyAlignment="1">
      <alignment wrapText="1"/>
    </xf>
    <xf numFmtId="0" fontId="7" fillId="0" borderId="6" xfId="0" applyFont="1" applyFill="1" applyBorder="1" applyAlignment="1">
      <alignment wrapText="1"/>
    </xf>
    <xf numFmtId="0" fontId="2" fillId="0" borderId="4" xfId="0" applyFont="1" applyBorder="1" applyAlignment="1">
      <alignment/>
    </xf>
    <xf numFmtId="0" fontId="2" fillId="0" borderId="5" xfId="0" applyFont="1" applyBorder="1" applyAlignment="1">
      <alignment/>
    </xf>
    <xf numFmtId="0" fontId="2" fillId="0" borderId="6" xfId="0" applyFont="1" applyBorder="1" applyAlignment="1">
      <alignment/>
    </xf>
    <xf numFmtId="0" fontId="2" fillId="0" borderId="1" xfId="0" applyFont="1" applyBorder="1" applyAlignment="1">
      <alignment/>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1" fillId="0" borderId="5" xfId="0" applyFont="1" applyBorder="1" applyAlignment="1">
      <alignment/>
    </xf>
    <xf numFmtId="0" fontId="1" fillId="0" borderId="6" xfId="0" applyFont="1" applyBorder="1" applyAlignment="1">
      <alignment/>
    </xf>
    <xf numFmtId="0" fontId="7" fillId="0" borderId="4" xfId="0" applyFont="1" applyBorder="1" applyAlignment="1">
      <alignment horizontal="left" wrapText="1"/>
    </xf>
    <xf numFmtId="0" fontId="7" fillId="0" borderId="5" xfId="0" applyFont="1" applyBorder="1" applyAlignment="1">
      <alignment horizontal="left" wrapText="1"/>
    </xf>
    <xf numFmtId="0" fontId="7" fillId="0" borderId="6" xfId="0" applyFont="1" applyBorder="1" applyAlignment="1">
      <alignment horizontal="left" wrapText="1"/>
    </xf>
    <xf numFmtId="0" fontId="6" fillId="0" borderId="0" xfId="0" applyFont="1" applyBorder="1" applyAlignment="1">
      <alignment horizontal="center" wrapText="1"/>
    </xf>
    <xf numFmtId="0" fontId="6" fillId="0" borderId="0" xfId="0" applyFont="1" applyBorder="1" applyAlignment="1">
      <alignment wrapText="1"/>
    </xf>
    <xf numFmtId="0" fontId="7" fillId="0" borderId="4" xfId="0" applyFont="1" applyFill="1" applyBorder="1" applyAlignment="1">
      <alignment horizontal="left" wrapText="1"/>
    </xf>
    <xf numFmtId="0" fontId="7" fillId="0" borderId="5" xfId="0" applyFont="1" applyFill="1" applyBorder="1" applyAlignment="1">
      <alignment horizontal="left" wrapText="1"/>
    </xf>
    <xf numFmtId="0" fontId="7" fillId="0" borderId="4" xfId="0" applyFont="1" applyBorder="1" applyAlignment="1">
      <alignment wrapText="1"/>
    </xf>
    <xf numFmtId="0" fontId="7" fillId="0" borderId="5" xfId="0" applyFont="1" applyBorder="1" applyAlignment="1">
      <alignment wrapText="1"/>
    </xf>
    <xf numFmtId="0" fontId="7" fillId="0" borderId="6" xfId="0" applyFont="1" applyBorder="1" applyAlignment="1">
      <alignment wrapText="1"/>
    </xf>
    <xf numFmtId="0" fontId="2" fillId="0" borderId="4" xfId="0" applyFont="1" applyBorder="1" applyAlignment="1">
      <alignment wrapText="1"/>
    </xf>
    <xf numFmtId="0" fontId="2" fillId="0" borderId="5" xfId="0" applyFont="1" applyBorder="1" applyAlignment="1">
      <alignment wrapText="1"/>
    </xf>
    <xf numFmtId="0" fontId="2" fillId="0" borderId="6" xfId="0" applyFont="1" applyBorder="1" applyAlignment="1">
      <alignment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11"/>
  <sheetViews>
    <sheetView tabSelected="1" workbookViewId="0" topLeftCell="A1">
      <selection activeCell="E4" sqref="E4"/>
    </sheetView>
  </sheetViews>
  <sheetFormatPr defaultColWidth="9.00390625" defaultRowHeight="12.75"/>
  <cols>
    <col min="1" max="1" width="23.75390625" style="11" customWidth="1"/>
    <col min="2" max="2" width="20.75390625" style="11" customWidth="1"/>
    <col min="3" max="3" width="20.00390625" style="11" customWidth="1"/>
    <col min="4" max="4" width="21.125" style="11" customWidth="1"/>
    <col min="5" max="5" width="13.875" style="11" customWidth="1"/>
    <col min="6" max="6" width="8.875" style="11" hidden="1" customWidth="1"/>
    <col min="7" max="16384" width="8.875" style="11" customWidth="1"/>
  </cols>
  <sheetData>
    <row r="1" ht="12">
      <c r="E1" s="12" t="s">
        <v>143</v>
      </c>
    </row>
    <row r="2" ht="12">
      <c r="E2" s="12" t="s">
        <v>107</v>
      </c>
    </row>
    <row r="3" ht="12">
      <c r="E3" s="12" t="s">
        <v>151</v>
      </c>
    </row>
    <row r="4" ht="12">
      <c r="E4" s="12"/>
    </row>
    <row r="5" ht="12">
      <c r="E5" s="12" t="s">
        <v>148</v>
      </c>
    </row>
    <row r="6" ht="12">
      <c r="E6" s="12" t="s">
        <v>149</v>
      </c>
    </row>
    <row r="7" ht="12">
      <c r="E7" s="12" t="s">
        <v>150</v>
      </c>
    </row>
    <row r="8" spans="1:5" ht="30" customHeight="1">
      <c r="A8" s="75" t="s">
        <v>146</v>
      </c>
      <c r="B8" s="76"/>
      <c r="C8" s="76"/>
      <c r="D8" s="76"/>
      <c r="E8" s="76"/>
    </row>
    <row r="9" spans="1:5" ht="14.25" customHeight="1">
      <c r="A9" s="13"/>
      <c r="B9" s="14"/>
      <c r="C9" s="14"/>
      <c r="D9" s="14"/>
      <c r="E9" s="14" t="s">
        <v>49</v>
      </c>
    </row>
    <row r="10" spans="1:5" ht="26.25" customHeight="1">
      <c r="A10" s="15" t="s">
        <v>23</v>
      </c>
      <c r="B10" s="67" t="s">
        <v>0</v>
      </c>
      <c r="C10" s="68"/>
      <c r="D10" s="69"/>
      <c r="E10" s="15" t="s">
        <v>9</v>
      </c>
    </row>
    <row r="11" spans="1:6" s="5" customFormat="1" ht="12">
      <c r="A11" s="1" t="s">
        <v>50</v>
      </c>
      <c r="B11" s="63" t="s">
        <v>10</v>
      </c>
      <c r="C11" s="70"/>
      <c r="D11" s="71"/>
      <c r="E11" s="16">
        <f>E12+E19+E21+E26+E30+E32+E39+E41+E43+E47+E56+E60</f>
        <v>1091767.5</v>
      </c>
      <c r="F11" s="35">
        <f>SUM(F12:F83)</f>
        <v>3622.5</v>
      </c>
    </row>
    <row r="12" spans="1:5" ht="12">
      <c r="A12" s="1" t="s">
        <v>27</v>
      </c>
      <c r="B12" s="63" t="s">
        <v>11</v>
      </c>
      <c r="C12" s="70"/>
      <c r="D12" s="71"/>
      <c r="E12" s="16">
        <f>E13</f>
        <v>409760</v>
      </c>
    </row>
    <row r="13" spans="1:5" ht="18" customHeight="1">
      <c r="A13" s="4" t="s">
        <v>28</v>
      </c>
      <c r="B13" s="66" t="s">
        <v>1</v>
      </c>
      <c r="C13" s="66"/>
      <c r="D13" s="66"/>
      <c r="E13" s="21">
        <f>E14+E15+E16+E17+E18</f>
        <v>409760</v>
      </c>
    </row>
    <row r="14" spans="1:5" ht="26.25" customHeight="1">
      <c r="A14" s="3" t="s">
        <v>29</v>
      </c>
      <c r="B14" s="51" t="s">
        <v>3</v>
      </c>
      <c r="C14" s="52"/>
      <c r="D14" s="53"/>
      <c r="E14" s="37">
        <v>5800</v>
      </c>
    </row>
    <row r="15" spans="1:5" ht="60" customHeight="1">
      <c r="A15" s="7" t="s">
        <v>31</v>
      </c>
      <c r="B15" s="77" t="s">
        <v>21</v>
      </c>
      <c r="C15" s="78"/>
      <c r="D15" s="78"/>
      <c r="E15" s="33">
        <v>397480</v>
      </c>
    </row>
    <row r="16" spans="1:5" ht="61.5" customHeight="1">
      <c r="A16" s="3" t="s">
        <v>30</v>
      </c>
      <c r="B16" s="72" t="s">
        <v>22</v>
      </c>
      <c r="C16" s="73"/>
      <c r="D16" s="74"/>
      <c r="E16" s="38">
        <v>1800</v>
      </c>
    </row>
    <row r="17" spans="1:5" ht="30" customHeight="1">
      <c r="A17" s="3" t="s">
        <v>32</v>
      </c>
      <c r="B17" s="51" t="s">
        <v>4</v>
      </c>
      <c r="C17" s="52"/>
      <c r="D17" s="53"/>
      <c r="E17" s="39">
        <v>4500</v>
      </c>
    </row>
    <row r="18" spans="1:5" ht="130.5" customHeight="1">
      <c r="A18" s="3" t="s">
        <v>33</v>
      </c>
      <c r="B18" s="51" t="s">
        <v>25</v>
      </c>
      <c r="C18" s="52"/>
      <c r="D18" s="53"/>
      <c r="E18" s="39">
        <v>180</v>
      </c>
    </row>
    <row r="19" spans="1:5" ht="12">
      <c r="A19" s="1" t="s">
        <v>34</v>
      </c>
      <c r="B19" s="41" t="s">
        <v>12</v>
      </c>
      <c r="C19" s="42"/>
      <c r="D19" s="43"/>
      <c r="E19" s="40">
        <f>E20</f>
        <v>53210</v>
      </c>
    </row>
    <row r="20" spans="1:5" ht="15" customHeight="1">
      <c r="A20" s="2" t="s">
        <v>35</v>
      </c>
      <c r="B20" s="51" t="s">
        <v>5</v>
      </c>
      <c r="C20" s="52"/>
      <c r="D20" s="53"/>
      <c r="E20" s="33">
        <v>53210</v>
      </c>
    </row>
    <row r="21" spans="1:5" ht="15" customHeight="1">
      <c r="A21" s="1" t="s">
        <v>36</v>
      </c>
      <c r="B21" s="41" t="s">
        <v>13</v>
      </c>
      <c r="C21" s="42"/>
      <c r="D21" s="43"/>
      <c r="E21" s="21">
        <f>SUM(E22:E23)</f>
        <v>135200</v>
      </c>
    </row>
    <row r="22" spans="1:5" ht="26.25" customHeight="1">
      <c r="A22" s="2" t="s">
        <v>54</v>
      </c>
      <c r="B22" s="51" t="s">
        <v>55</v>
      </c>
      <c r="C22" s="52"/>
      <c r="D22" s="53"/>
      <c r="E22" s="33">
        <v>3900</v>
      </c>
    </row>
    <row r="23" spans="1:5" ht="17.25" customHeight="1">
      <c r="A23" s="1" t="s">
        <v>56</v>
      </c>
      <c r="B23" s="41" t="s">
        <v>14</v>
      </c>
      <c r="C23" s="42"/>
      <c r="D23" s="43"/>
      <c r="E23" s="21">
        <f>SUM(E24:E25)</f>
        <v>131300</v>
      </c>
    </row>
    <row r="24" spans="1:5" ht="48.75" customHeight="1">
      <c r="A24" s="2" t="s">
        <v>57</v>
      </c>
      <c r="B24" s="51" t="s">
        <v>58</v>
      </c>
      <c r="C24" s="52"/>
      <c r="D24" s="53"/>
      <c r="E24" s="33">
        <v>6300</v>
      </c>
    </row>
    <row r="25" spans="1:5" ht="46.5" customHeight="1">
      <c r="A25" s="2" t="s">
        <v>59</v>
      </c>
      <c r="B25" s="51" t="s">
        <v>60</v>
      </c>
      <c r="C25" s="52"/>
      <c r="D25" s="53"/>
      <c r="E25" s="33">
        <v>125000</v>
      </c>
    </row>
    <row r="26" spans="1:5" s="17" customFormat="1" ht="12">
      <c r="A26" s="1" t="s">
        <v>37</v>
      </c>
      <c r="B26" s="41" t="s">
        <v>61</v>
      </c>
      <c r="C26" s="42"/>
      <c r="D26" s="43"/>
      <c r="E26" s="21">
        <f>SUM(E27:E29)</f>
        <v>7540</v>
      </c>
    </row>
    <row r="27" spans="1:5" ht="39" customHeight="1">
      <c r="A27" s="2" t="s">
        <v>38</v>
      </c>
      <c r="B27" s="51" t="s">
        <v>24</v>
      </c>
      <c r="C27" s="52"/>
      <c r="D27" s="53"/>
      <c r="E27" s="33">
        <v>4725</v>
      </c>
    </row>
    <row r="28" spans="1:5" ht="59.25" customHeight="1">
      <c r="A28" s="2" t="s">
        <v>39</v>
      </c>
      <c r="B28" s="51" t="s">
        <v>62</v>
      </c>
      <c r="C28" s="52"/>
      <c r="D28" s="53"/>
      <c r="E28" s="33">
        <v>2800</v>
      </c>
    </row>
    <row r="29" spans="1:5" ht="27" customHeight="1">
      <c r="A29" s="2" t="s">
        <v>40</v>
      </c>
      <c r="B29" s="51" t="s">
        <v>133</v>
      </c>
      <c r="C29" s="52"/>
      <c r="D29" s="53"/>
      <c r="E29" s="33">
        <v>15</v>
      </c>
    </row>
    <row r="30" spans="1:5" ht="27" customHeight="1">
      <c r="A30" s="1" t="s">
        <v>41</v>
      </c>
      <c r="B30" s="41" t="s">
        <v>63</v>
      </c>
      <c r="C30" s="42"/>
      <c r="D30" s="43"/>
      <c r="E30" s="21">
        <f>E31</f>
        <v>0</v>
      </c>
    </row>
    <row r="31" spans="1:5" ht="30" customHeight="1">
      <c r="A31" s="2" t="s">
        <v>64</v>
      </c>
      <c r="B31" s="51" t="s">
        <v>65</v>
      </c>
      <c r="C31" s="52"/>
      <c r="D31" s="53"/>
      <c r="E31" s="33">
        <v>0</v>
      </c>
    </row>
    <row r="32" spans="1:5" ht="28.5" customHeight="1">
      <c r="A32" s="1" t="s">
        <v>66</v>
      </c>
      <c r="B32" s="41" t="s">
        <v>15</v>
      </c>
      <c r="C32" s="42"/>
      <c r="D32" s="43"/>
      <c r="E32" s="21">
        <f>SUM(E33:E38)</f>
        <v>395185</v>
      </c>
    </row>
    <row r="33" spans="1:5" ht="17.25" customHeight="1">
      <c r="A33" s="2" t="s">
        <v>92</v>
      </c>
      <c r="B33" s="51" t="s">
        <v>93</v>
      </c>
      <c r="C33" s="52"/>
      <c r="D33" s="53"/>
      <c r="E33" s="33">
        <v>85</v>
      </c>
    </row>
    <row r="34" spans="1:5" ht="29.25" customHeight="1">
      <c r="A34" s="6" t="s">
        <v>94</v>
      </c>
      <c r="B34" s="60" t="s">
        <v>95</v>
      </c>
      <c r="C34" s="61"/>
      <c r="D34" s="62"/>
      <c r="E34" s="33">
        <v>0</v>
      </c>
    </row>
    <row r="35" spans="1:5" ht="48.75" customHeight="1">
      <c r="A35" s="6" t="s">
        <v>96</v>
      </c>
      <c r="B35" s="60" t="s">
        <v>97</v>
      </c>
      <c r="C35" s="61"/>
      <c r="D35" s="62"/>
      <c r="E35" s="33">
        <v>350000</v>
      </c>
    </row>
    <row r="36" spans="1:5" ht="39" customHeight="1">
      <c r="A36" s="2" t="s">
        <v>67</v>
      </c>
      <c r="B36" s="51" t="s">
        <v>68</v>
      </c>
      <c r="C36" s="52"/>
      <c r="D36" s="53"/>
      <c r="E36" s="33">
        <v>32400</v>
      </c>
    </row>
    <row r="37" spans="1:5" ht="36" customHeight="1">
      <c r="A37" s="2" t="s">
        <v>69</v>
      </c>
      <c r="B37" s="51" t="s">
        <v>70</v>
      </c>
      <c r="C37" s="52"/>
      <c r="D37" s="53"/>
      <c r="E37" s="33">
        <v>1800</v>
      </c>
    </row>
    <row r="38" spans="1:5" ht="27" customHeight="1">
      <c r="A38" s="2" t="s">
        <v>98</v>
      </c>
      <c r="B38" s="51" t="s">
        <v>71</v>
      </c>
      <c r="C38" s="52"/>
      <c r="D38" s="53"/>
      <c r="E38" s="33">
        <v>10900</v>
      </c>
    </row>
    <row r="39" spans="1:5" s="17" customFormat="1" ht="18" customHeight="1">
      <c r="A39" s="1" t="s">
        <v>42</v>
      </c>
      <c r="B39" s="41" t="s">
        <v>20</v>
      </c>
      <c r="C39" s="42"/>
      <c r="D39" s="43"/>
      <c r="E39" s="21">
        <f>E40</f>
        <v>2150</v>
      </c>
    </row>
    <row r="40" spans="1:5" ht="16.5" customHeight="1">
      <c r="A40" s="2" t="s">
        <v>72</v>
      </c>
      <c r="B40" s="51" t="s">
        <v>99</v>
      </c>
      <c r="C40" s="52"/>
      <c r="D40" s="53"/>
      <c r="E40" s="33">
        <v>2150</v>
      </c>
    </row>
    <row r="41" spans="1:5" ht="20.25" customHeight="1">
      <c r="A41" s="18" t="s">
        <v>119</v>
      </c>
      <c r="B41" s="41" t="s">
        <v>120</v>
      </c>
      <c r="C41" s="42"/>
      <c r="D41" s="43"/>
      <c r="E41" s="21">
        <f>E42</f>
        <v>10</v>
      </c>
    </row>
    <row r="42" spans="1:5" ht="24" customHeight="1">
      <c r="A42" s="19" t="s">
        <v>121</v>
      </c>
      <c r="B42" s="51" t="s">
        <v>124</v>
      </c>
      <c r="C42" s="52"/>
      <c r="D42" s="53"/>
      <c r="E42" s="33">
        <v>10</v>
      </c>
    </row>
    <row r="43" spans="1:5" ht="15" customHeight="1">
      <c r="A43" s="1" t="s">
        <v>43</v>
      </c>
      <c r="B43" s="41" t="s">
        <v>16</v>
      </c>
      <c r="C43" s="42"/>
      <c r="D43" s="43"/>
      <c r="E43" s="21">
        <f>E44+E45+E46</f>
        <v>54357.8</v>
      </c>
    </row>
    <row r="44" spans="1:6" ht="26.25" customHeight="1">
      <c r="A44" s="6" t="s">
        <v>73</v>
      </c>
      <c r="B44" s="60" t="s">
        <v>74</v>
      </c>
      <c r="C44" s="61"/>
      <c r="D44" s="62"/>
      <c r="E44" s="33">
        <f>22085.3+3622.5</f>
        <v>25707.8</v>
      </c>
      <c r="F44" s="36">
        <f>2085.3+3622.5</f>
        <v>5707.8</v>
      </c>
    </row>
    <row r="45" spans="1:5" ht="28.5" customHeight="1">
      <c r="A45" s="2" t="s">
        <v>75</v>
      </c>
      <c r="B45" s="51" t="s">
        <v>76</v>
      </c>
      <c r="C45" s="52"/>
      <c r="D45" s="53"/>
      <c r="E45" s="33">
        <v>50</v>
      </c>
    </row>
    <row r="46" spans="1:5" ht="29.25" customHeight="1">
      <c r="A46" s="5" t="s">
        <v>118</v>
      </c>
      <c r="B46" s="51" t="s">
        <v>106</v>
      </c>
      <c r="C46" s="52"/>
      <c r="D46" s="53"/>
      <c r="E46" s="33">
        <v>28600</v>
      </c>
    </row>
    <row r="47" spans="1:5" ht="12">
      <c r="A47" s="1" t="s">
        <v>48</v>
      </c>
      <c r="B47" s="63" t="s">
        <v>17</v>
      </c>
      <c r="C47" s="64"/>
      <c r="D47" s="65"/>
      <c r="E47" s="21">
        <f>SUM(E48:E52)</f>
        <v>6440</v>
      </c>
    </row>
    <row r="48" spans="1:5" ht="45" customHeight="1">
      <c r="A48" s="2" t="s">
        <v>44</v>
      </c>
      <c r="B48" s="51" t="s">
        <v>26</v>
      </c>
      <c r="C48" s="52"/>
      <c r="D48" s="53"/>
      <c r="E48" s="33">
        <v>150</v>
      </c>
    </row>
    <row r="49" spans="1:5" ht="39.75" customHeight="1">
      <c r="A49" s="2" t="s">
        <v>45</v>
      </c>
      <c r="B49" s="51" t="s">
        <v>6</v>
      </c>
      <c r="C49" s="52"/>
      <c r="D49" s="53"/>
      <c r="E49" s="33">
        <v>10</v>
      </c>
    </row>
    <row r="50" spans="1:5" ht="36.75" customHeight="1">
      <c r="A50" s="2" t="s">
        <v>46</v>
      </c>
      <c r="B50" s="51" t="s">
        <v>7</v>
      </c>
      <c r="C50" s="52"/>
      <c r="D50" s="53"/>
      <c r="E50" s="33">
        <v>800</v>
      </c>
    </row>
    <row r="51" spans="1:5" ht="18" customHeight="1">
      <c r="A51" s="6" t="s">
        <v>52</v>
      </c>
      <c r="B51" s="60" t="s">
        <v>53</v>
      </c>
      <c r="C51" s="61"/>
      <c r="D51" s="62"/>
      <c r="E51" s="33">
        <v>2330</v>
      </c>
    </row>
    <row r="52" spans="1:5" s="17" customFormat="1" ht="31.5" customHeight="1">
      <c r="A52" s="8" t="s">
        <v>77</v>
      </c>
      <c r="B52" s="57" t="s">
        <v>123</v>
      </c>
      <c r="C52" s="58"/>
      <c r="D52" s="59"/>
      <c r="E52" s="21">
        <f>SUM(E53:E55)</f>
        <v>3150</v>
      </c>
    </row>
    <row r="53" spans="1:5" ht="18" customHeight="1">
      <c r="A53" s="6" t="s">
        <v>77</v>
      </c>
      <c r="B53" s="60" t="s">
        <v>113</v>
      </c>
      <c r="C53" s="61"/>
      <c r="D53" s="62"/>
      <c r="E53" s="33">
        <v>150</v>
      </c>
    </row>
    <row r="54" spans="1:5" ht="15" customHeight="1">
      <c r="A54" s="6" t="s">
        <v>77</v>
      </c>
      <c r="B54" s="60" t="s">
        <v>100</v>
      </c>
      <c r="C54" s="61"/>
      <c r="D54" s="62"/>
      <c r="E54" s="33">
        <v>750</v>
      </c>
    </row>
    <row r="55" spans="1:5" ht="24" customHeight="1">
      <c r="A55" s="6" t="s">
        <v>77</v>
      </c>
      <c r="B55" s="60" t="s">
        <v>101</v>
      </c>
      <c r="C55" s="61"/>
      <c r="D55" s="62"/>
      <c r="E55" s="33">
        <v>2250</v>
      </c>
    </row>
    <row r="56" spans="1:5" ht="12">
      <c r="A56" s="8" t="s">
        <v>47</v>
      </c>
      <c r="B56" s="57" t="s">
        <v>18</v>
      </c>
      <c r="C56" s="58"/>
      <c r="D56" s="59"/>
      <c r="E56" s="21">
        <f>E57</f>
        <v>30000</v>
      </c>
    </row>
    <row r="57" spans="1:5" s="17" customFormat="1" ht="19.5" customHeight="1">
      <c r="A57" s="8" t="s">
        <v>78</v>
      </c>
      <c r="B57" s="57" t="s">
        <v>136</v>
      </c>
      <c r="C57" s="58"/>
      <c r="D57" s="59"/>
      <c r="E57" s="21">
        <f>SUM(E58:E59)</f>
        <v>30000</v>
      </c>
    </row>
    <row r="58" spans="1:5" ht="18" customHeight="1">
      <c r="A58" s="6" t="s">
        <v>79</v>
      </c>
      <c r="B58" s="54" t="s">
        <v>102</v>
      </c>
      <c r="C58" s="55"/>
      <c r="D58" s="56"/>
      <c r="E58" s="33">
        <v>1500</v>
      </c>
    </row>
    <row r="59" spans="1:5" ht="15.75" customHeight="1">
      <c r="A59" s="6" t="s">
        <v>80</v>
      </c>
      <c r="B59" s="60" t="s">
        <v>103</v>
      </c>
      <c r="C59" s="61"/>
      <c r="D59" s="62"/>
      <c r="E59" s="33">
        <v>28500</v>
      </c>
    </row>
    <row r="60" spans="1:5" s="17" customFormat="1" ht="15.75" customHeight="1">
      <c r="A60" s="1" t="s">
        <v>88</v>
      </c>
      <c r="B60" s="41" t="s">
        <v>90</v>
      </c>
      <c r="C60" s="42"/>
      <c r="D60" s="43"/>
      <c r="E60" s="21">
        <f>E61</f>
        <v>-2085.3</v>
      </c>
    </row>
    <row r="61" spans="1:6" s="5" customFormat="1" ht="15.75" customHeight="1">
      <c r="A61" s="6" t="s">
        <v>89</v>
      </c>
      <c r="B61" s="60" t="s">
        <v>91</v>
      </c>
      <c r="C61" s="61"/>
      <c r="D61" s="62"/>
      <c r="E61" s="33">
        <v>-2085.3</v>
      </c>
      <c r="F61" s="35">
        <v>-2085.3</v>
      </c>
    </row>
    <row r="62" spans="1:5" ht="42.75" customHeight="1">
      <c r="A62" s="20" t="s">
        <v>81</v>
      </c>
      <c r="B62" s="41" t="s">
        <v>8</v>
      </c>
      <c r="C62" s="49"/>
      <c r="D62" s="50"/>
      <c r="E62" s="21">
        <f>E63+E65+E76</f>
        <v>264602</v>
      </c>
    </row>
    <row r="63" spans="1:5" ht="18" customHeight="1">
      <c r="A63" s="20" t="s">
        <v>139</v>
      </c>
      <c r="B63" s="41" t="s">
        <v>141</v>
      </c>
      <c r="C63" s="44"/>
      <c r="D63" s="45"/>
      <c r="E63" s="21">
        <f>E64</f>
        <v>300</v>
      </c>
    </row>
    <row r="64" spans="1:5" ht="15.75" customHeight="1">
      <c r="A64" s="20" t="s">
        <v>142</v>
      </c>
      <c r="B64" s="46" t="s">
        <v>140</v>
      </c>
      <c r="C64" s="47"/>
      <c r="D64" s="48"/>
      <c r="E64" s="33">
        <v>300</v>
      </c>
    </row>
    <row r="65" spans="1:5" ht="16.5" customHeight="1">
      <c r="A65" s="20" t="s">
        <v>104</v>
      </c>
      <c r="B65" s="41" t="s">
        <v>19</v>
      </c>
      <c r="C65" s="42"/>
      <c r="D65" s="43"/>
      <c r="E65" s="21">
        <f>SUM(E66:E75)</f>
        <v>262630</v>
      </c>
    </row>
    <row r="66" spans="1:5" ht="36" customHeight="1">
      <c r="A66" s="2" t="s">
        <v>108</v>
      </c>
      <c r="B66" s="51" t="s">
        <v>122</v>
      </c>
      <c r="C66" s="52"/>
      <c r="D66" s="53"/>
      <c r="E66" s="33">
        <v>1278</v>
      </c>
    </row>
    <row r="67" spans="1:5" ht="35.25" customHeight="1">
      <c r="A67" s="2" t="s">
        <v>108</v>
      </c>
      <c r="B67" s="51" t="s">
        <v>137</v>
      </c>
      <c r="C67" s="52"/>
      <c r="D67" s="53"/>
      <c r="E67" s="33">
        <v>761</v>
      </c>
    </row>
    <row r="68" spans="1:5" ht="60.75" customHeight="1">
      <c r="A68" s="2" t="s">
        <v>109</v>
      </c>
      <c r="B68" s="51" t="s">
        <v>87</v>
      </c>
      <c r="C68" s="52"/>
      <c r="D68" s="53"/>
      <c r="E68" s="33">
        <v>184015</v>
      </c>
    </row>
    <row r="69" spans="1:5" ht="50.25" customHeight="1">
      <c r="A69" s="2" t="s">
        <v>112</v>
      </c>
      <c r="B69" s="51" t="s">
        <v>147</v>
      </c>
      <c r="C69" s="52"/>
      <c r="D69" s="53"/>
      <c r="E69" s="33">
        <v>7807</v>
      </c>
    </row>
    <row r="70" spans="1:5" ht="48" customHeight="1">
      <c r="A70" s="2" t="s">
        <v>110</v>
      </c>
      <c r="B70" s="51" t="s">
        <v>86</v>
      </c>
      <c r="C70" s="52"/>
      <c r="D70" s="53"/>
      <c r="E70" s="33">
        <v>7755</v>
      </c>
    </row>
    <row r="71" spans="1:5" ht="47.25" customHeight="1">
      <c r="A71" s="2" t="s">
        <v>111</v>
      </c>
      <c r="B71" s="51" t="s">
        <v>105</v>
      </c>
      <c r="C71" s="52"/>
      <c r="D71" s="53"/>
      <c r="E71" s="33">
        <v>47473</v>
      </c>
    </row>
    <row r="72" spans="1:5" ht="37.5" customHeight="1">
      <c r="A72" s="6" t="s">
        <v>110</v>
      </c>
      <c r="B72" s="60" t="s">
        <v>138</v>
      </c>
      <c r="C72" s="61"/>
      <c r="D72" s="62"/>
      <c r="E72" s="33">
        <v>1017</v>
      </c>
    </row>
    <row r="73" spans="1:5" ht="26.25" customHeight="1">
      <c r="A73" s="6" t="s">
        <v>117</v>
      </c>
      <c r="B73" s="60" t="s">
        <v>51</v>
      </c>
      <c r="C73" s="61"/>
      <c r="D73" s="62"/>
      <c r="E73" s="33">
        <v>2211</v>
      </c>
    </row>
    <row r="74" spans="1:5" ht="28.5" customHeight="1">
      <c r="A74" s="2" t="s">
        <v>109</v>
      </c>
      <c r="B74" s="51" t="s">
        <v>125</v>
      </c>
      <c r="C74" s="52"/>
      <c r="D74" s="53"/>
      <c r="E74" s="33">
        <v>3008</v>
      </c>
    </row>
    <row r="75" spans="1:5" ht="39.75" customHeight="1">
      <c r="A75" s="2" t="s">
        <v>144</v>
      </c>
      <c r="B75" s="51" t="s">
        <v>145</v>
      </c>
      <c r="C75" s="44"/>
      <c r="D75" s="45"/>
      <c r="E75" s="33">
        <v>7305</v>
      </c>
    </row>
    <row r="76" spans="1:5" ht="19.5" customHeight="1">
      <c r="A76" s="1" t="s">
        <v>114</v>
      </c>
      <c r="B76" s="82" t="s">
        <v>115</v>
      </c>
      <c r="C76" s="83"/>
      <c r="D76" s="84"/>
      <c r="E76" s="9">
        <f>E77</f>
        <v>1672</v>
      </c>
    </row>
    <row r="77" spans="1:5" ht="48" customHeight="1">
      <c r="A77" s="10" t="s">
        <v>132</v>
      </c>
      <c r="B77" s="79" t="s">
        <v>116</v>
      </c>
      <c r="C77" s="80"/>
      <c r="D77" s="81"/>
      <c r="E77" s="33">
        <v>1672</v>
      </c>
    </row>
    <row r="78" spans="1:5" s="5" customFormat="1" ht="24.75" customHeight="1">
      <c r="A78" s="1" t="s">
        <v>82</v>
      </c>
      <c r="B78" s="41" t="s">
        <v>83</v>
      </c>
      <c r="C78" s="42"/>
      <c r="D78" s="43"/>
      <c r="E78" s="33">
        <f>SUM(E79:E83)</f>
        <v>379374.7</v>
      </c>
    </row>
    <row r="79" spans="1:6" s="5" customFormat="1" ht="25.5" customHeight="1">
      <c r="A79" s="2" t="s">
        <v>84</v>
      </c>
      <c r="B79" s="51" t="s">
        <v>85</v>
      </c>
      <c r="C79" s="52"/>
      <c r="D79" s="53"/>
      <c r="E79" s="33">
        <v>113927.7</v>
      </c>
      <c r="F79" s="35">
        <v>5047.9</v>
      </c>
    </row>
    <row r="80" spans="1:6" ht="27.75" customHeight="1">
      <c r="A80" s="2" t="s">
        <v>127</v>
      </c>
      <c r="B80" s="51" t="s">
        <v>128</v>
      </c>
      <c r="C80" s="52"/>
      <c r="D80" s="53"/>
      <c r="E80" s="33">
        <v>5138.8</v>
      </c>
      <c r="F80" s="36">
        <v>-5047.9</v>
      </c>
    </row>
    <row r="81" spans="1:5" ht="48.75" customHeight="1">
      <c r="A81" s="2" t="s">
        <v>126</v>
      </c>
      <c r="B81" s="51" t="s">
        <v>129</v>
      </c>
      <c r="C81" s="52"/>
      <c r="D81" s="53"/>
      <c r="E81" s="33">
        <v>240014.2</v>
      </c>
    </row>
    <row r="82" spans="1:5" ht="48.75" customHeight="1">
      <c r="A82" s="2" t="s">
        <v>130</v>
      </c>
      <c r="B82" s="51" t="s">
        <v>131</v>
      </c>
      <c r="C82" s="52"/>
      <c r="D82" s="53"/>
      <c r="E82" s="33">
        <v>10829</v>
      </c>
    </row>
    <row r="83" spans="1:5" ht="83.25" customHeight="1">
      <c r="A83" s="2" t="s">
        <v>134</v>
      </c>
      <c r="B83" s="51" t="s">
        <v>135</v>
      </c>
      <c r="C83" s="52"/>
      <c r="D83" s="53"/>
      <c r="E83" s="33">
        <v>9465</v>
      </c>
    </row>
    <row r="84" spans="1:5" ht="23.25" customHeight="1">
      <c r="A84" s="2"/>
      <c r="B84" s="63" t="s">
        <v>2</v>
      </c>
      <c r="C84" s="64"/>
      <c r="D84" s="65"/>
      <c r="E84" s="23">
        <f>E11+E62+E78</f>
        <v>1735744.2</v>
      </c>
    </row>
    <row r="85" ht="12">
      <c r="E85" s="22"/>
    </row>
    <row r="86" spans="3:8" ht="12">
      <c r="C86" s="24"/>
      <c r="D86" s="25"/>
      <c r="E86" s="26"/>
      <c r="F86" s="25"/>
      <c r="G86" s="25"/>
      <c r="H86" s="25"/>
    </row>
    <row r="87" spans="3:8" ht="12">
      <c r="C87" s="34"/>
      <c r="D87" s="25"/>
      <c r="E87" s="25"/>
      <c r="F87" s="25"/>
      <c r="G87" s="25"/>
      <c r="H87" s="25"/>
    </row>
    <row r="88" spans="2:8" ht="12">
      <c r="B88" s="27"/>
      <c r="C88" s="28"/>
      <c r="D88" s="25"/>
      <c r="E88" s="25"/>
      <c r="F88" s="25"/>
      <c r="G88" s="25"/>
      <c r="H88" s="25"/>
    </row>
    <row r="89" spans="3:8" ht="12">
      <c r="C89" s="25"/>
      <c r="D89" s="25"/>
      <c r="E89" s="25"/>
      <c r="F89" s="25"/>
      <c r="G89" s="25"/>
      <c r="H89" s="25"/>
    </row>
    <row r="90" spans="3:8" ht="12">
      <c r="C90" s="25"/>
      <c r="D90" s="25"/>
      <c r="E90" s="25"/>
      <c r="F90" s="25"/>
      <c r="G90" s="25"/>
      <c r="H90" s="25"/>
    </row>
    <row r="91" spans="2:8" ht="12">
      <c r="B91" s="27"/>
      <c r="C91" s="25"/>
      <c r="D91" s="25"/>
      <c r="E91" s="25"/>
      <c r="F91" s="25"/>
      <c r="G91" s="25"/>
      <c r="H91" s="25"/>
    </row>
    <row r="92" spans="1:8" ht="12">
      <c r="A92" s="22"/>
      <c r="B92" s="29"/>
      <c r="C92" s="30"/>
      <c r="D92" s="25"/>
      <c r="E92" s="25"/>
      <c r="F92" s="25"/>
      <c r="G92" s="25"/>
      <c r="H92" s="25"/>
    </row>
    <row r="93" spans="1:8" ht="12">
      <c r="A93" s="22"/>
      <c r="B93" s="22"/>
      <c r="C93" s="31"/>
      <c r="D93" s="25"/>
      <c r="E93" s="25"/>
      <c r="F93" s="25"/>
      <c r="G93" s="25"/>
      <c r="H93" s="25"/>
    </row>
    <row r="94" spans="2:8" ht="12">
      <c r="B94" s="27"/>
      <c r="C94" s="24"/>
      <c r="D94" s="25"/>
      <c r="E94" s="25"/>
      <c r="F94" s="25"/>
      <c r="G94" s="25"/>
      <c r="H94" s="25"/>
    </row>
    <row r="95" spans="3:8" ht="12">
      <c r="C95" s="25"/>
      <c r="D95" s="25"/>
      <c r="E95" s="25"/>
      <c r="F95" s="25"/>
      <c r="G95" s="25"/>
      <c r="H95" s="25"/>
    </row>
    <row r="96" spans="3:8" ht="12">
      <c r="C96" s="25"/>
      <c r="D96" s="25"/>
      <c r="E96" s="25"/>
      <c r="F96" s="25"/>
      <c r="G96" s="25"/>
      <c r="H96" s="25"/>
    </row>
    <row r="97" spans="3:8" ht="12">
      <c r="C97" s="32"/>
      <c r="D97" s="32"/>
      <c r="E97" s="32"/>
      <c r="F97" s="25"/>
      <c r="G97" s="25"/>
      <c r="H97" s="25"/>
    </row>
    <row r="98" spans="3:8" ht="12">
      <c r="C98" s="25"/>
      <c r="D98" s="25"/>
      <c r="E98" s="25"/>
      <c r="F98" s="25"/>
      <c r="G98" s="25"/>
      <c r="H98" s="25"/>
    </row>
    <row r="99" spans="3:8" ht="12">
      <c r="C99" s="25"/>
      <c r="D99" s="25"/>
      <c r="E99" s="25"/>
      <c r="F99" s="25"/>
      <c r="G99" s="25"/>
      <c r="H99" s="25"/>
    </row>
    <row r="100" spans="3:8" ht="12">
      <c r="C100" s="25"/>
      <c r="D100" s="25"/>
      <c r="E100" s="25"/>
      <c r="F100" s="25"/>
      <c r="G100" s="25"/>
      <c r="H100" s="25"/>
    </row>
    <row r="101" spans="3:8" ht="12">
      <c r="C101" s="25"/>
      <c r="D101" s="25"/>
      <c r="E101" s="25"/>
      <c r="F101" s="25"/>
      <c r="G101" s="25"/>
      <c r="H101" s="25"/>
    </row>
    <row r="102" spans="3:8" ht="12">
      <c r="C102" s="25"/>
      <c r="D102" s="25"/>
      <c r="E102" s="25"/>
      <c r="F102" s="25"/>
      <c r="G102" s="25"/>
      <c r="H102" s="25"/>
    </row>
    <row r="103" spans="3:8" ht="12">
      <c r="C103" s="25"/>
      <c r="D103" s="25"/>
      <c r="E103" s="25"/>
      <c r="F103" s="25"/>
      <c r="G103" s="25"/>
      <c r="H103" s="25"/>
    </row>
    <row r="104" spans="3:8" ht="12">
      <c r="C104" s="25"/>
      <c r="D104" s="25"/>
      <c r="E104" s="25"/>
      <c r="F104" s="25"/>
      <c r="G104" s="25"/>
      <c r="H104" s="25"/>
    </row>
    <row r="105" spans="3:8" ht="12">
      <c r="C105" s="25"/>
      <c r="D105" s="25"/>
      <c r="E105" s="25"/>
      <c r="F105" s="25"/>
      <c r="G105" s="25"/>
      <c r="H105" s="25"/>
    </row>
    <row r="106" spans="3:8" ht="12">
      <c r="C106" s="25"/>
      <c r="D106" s="25"/>
      <c r="E106" s="25"/>
      <c r="F106" s="25"/>
      <c r="G106" s="25"/>
      <c r="H106" s="25"/>
    </row>
    <row r="107" spans="3:8" ht="12">
      <c r="C107" s="25"/>
      <c r="D107" s="25"/>
      <c r="E107" s="25"/>
      <c r="F107" s="25"/>
      <c r="G107" s="25"/>
      <c r="H107" s="25"/>
    </row>
    <row r="108" spans="3:8" ht="12">
      <c r="C108" s="25"/>
      <c r="D108" s="25"/>
      <c r="E108" s="25"/>
      <c r="F108" s="25"/>
      <c r="G108" s="25"/>
      <c r="H108" s="25"/>
    </row>
    <row r="109" spans="3:8" ht="12">
      <c r="C109" s="25"/>
      <c r="D109" s="25"/>
      <c r="E109" s="25"/>
      <c r="F109" s="25"/>
      <c r="G109" s="25"/>
      <c r="H109" s="25"/>
    </row>
    <row r="110" spans="3:8" ht="12">
      <c r="C110" s="25"/>
      <c r="D110" s="25"/>
      <c r="E110" s="25"/>
      <c r="F110" s="25"/>
      <c r="G110" s="25"/>
      <c r="H110" s="25"/>
    </row>
    <row r="111" spans="3:8" ht="12">
      <c r="C111" s="25"/>
      <c r="D111" s="25"/>
      <c r="E111" s="25"/>
      <c r="F111" s="25"/>
      <c r="G111" s="25"/>
      <c r="H111" s="25"/>
    </row>
  </sheetData>
  <mergeCells count="76">
    <mergeCell ref="B80:D80"/>
    <mergeCell ref="B79:D79"/>
    <mergeCell ref="B73:D73"/>
    <mergeCell ref="B66:D66"/>
    <mergeCell ref="B69:D69"/>
    <mergeCell ref="B74:D74"/>
    <mergeCell ref="B72:D72"/>
    <mergeCell ref="B67:D67"/>
    <mergeCell ref="B75:D75"/>
    <mergeCell ref="B49:D49"/>
    <mergeCell ref="B61:D61"/>
    <mergeCell ref="B59:D59"/>
    <mergeCell ref="B56:D56"/>
    <mergeCell ref="B57:D57"/>
    <mergeCell ref="B53:D53"/>
    <mergeCell ref="B54:D54"/>
    <mergeCell ref="B55:D55"/>
    <mergeCell ref="B84:D84"/>
    <mergeCell ref="B77:D77"/>
    <mergeCell ref="B71:D71"/>
    <mergeCell ref="B68:D68"/>
    <mergeCell ref="B78:D78"/>
    <mergeCell ref="B83:D83"/>
    <mergeCell ref="B70:D70"/>
    <mergeCell ref="B81:D81"/>
    <mergeCell ref="B82:D82"/>
    <mergeCell ref="B76:D76"/>
    <mergeCell ref="A8:E8"/>
    <mergeCell ref="B12:D12"/>
    <mergeCell ref="B25:D25"/>
    <mergeCell ref="B27:D27"/>
    <mergeCell ref="B20:D20"/>
    <mergeCell ref="B24:D24"/>
    <mergeCell ref="B15:D15"/>
    <mergeCell ref="B18:D18"/>
    <mergeCell ref="B17:D17"/>
    <mergeCell ref="B23:D23"/>
    <mergeCell ref="B10:D10"/>
    <mergeCell ref="B11:D11"/>
    <mergeCell ref="B16:D16"/>
    <mergeCell ref="B21:D21"/>
    <mergeCell ref="B32:D32"/>
    <mergeCell ref="B22:D22"/>
    <mergeCell ref="B13:D13"/>
    <mergeCell ref="B14:D14"/>
    <mergeCell ref="B19:D19"/>
    <mergeCell ref="B28:D28"/>
    <mergeCell ref="B26:D26"/>
    <mergeCell ref="B31:D31"/>
    <mergeCell ref="B29:D29"/>
    <mergeCell ref="B30:D30"/>
    <mergeCell ref="B33:D33"/>
    <mergeCell ref="B44:D44"/>
    <mergeCell ref="B40:D40"/>
    <mergeCell ref="B34:D34"/>
    <mergeCell ref="B38:D38"/>
    <mergeCell ref="B37:D37"/>
    <mergeCell ref="B35:D35"/>
    <mergeCell ref="B36:D36"/>
    <mergeCell ref="B41:D41"/>
    <mergeCell ref="B42:D42"/>
    <mergeCell ref="B39:D39"/>
    <mergeCell ref="B46:D46"/>
    <mergeCell ref="B48:D48"/>
    <mergeCell ref="B58:D58"/>
    <mergeCell ref="B45:D45"/>
    <mergeCell ref="B52:D52"/>
    <mergeCell ref="B51:D51"/>
    <mergeCell ref="B50:D50"/>
    <mergeCell ref="B43:D43"/>
    <mergeCell ref="B47:D47"/>
    <mergeCell ref="B65:D65"/>
    <mergeCell ref="B60:D60"/>
    <mergeCell ref="B63:D63"/>
    <mergeCell ref="B64:D64"/>
    <mergeCell ref="B62:D62"/>
  </mergeCells>
  <printOptions horizontalCentered="1"/>
  <pageMargins left="0.24" right="0.33" top="0.17" bottom="0.2755905511811024" header="0.17" footer="0.38"/>
  <pageSetup fitToHeight="3"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Для проверки компьютеров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Демонстрационная версия</dc:creator>
  <cp:keywords/>
  <dc:description/>
  <cp:lastModifiedBy>Администрация</cp:lastModifiedBy>
  <cp:lastPrinted>2010-02-09T12:15:24Z</cp:lastPrinted>
  <dcterms:created xsi:type="dcterms:W3CDTF">2003-12-24T07:39:21Z</dcterms:created>
  <dcterms:modified xsi:type="dcterms:W3CDTF">2010-02-24T13:12:24Z</dcterms:modified>
  <cp:category/>
  <cp:version/>
  <cp:contentType/>
  <cp:contentStatus/>
</cp:coreProperties>
</file>