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Лист1" sheetId="1" r:id="rId1"/>
    <sheet name="приложение к НРСД &quot;Мо" sheetId="2" r:id="rId2"/>
    <sheet name="Лист3" sheetId="3" r:id="rId3"/>
  </sheets>
  <definedNames>
    <definedName name="_xlnm.Print_Area" localSheetId="0">'Лист1'!$A$1:$J$91</definedName>
    <definedName name="_xlnm.Print_Area" localSheetId="1">'приложение к НРСД "Мо'!$A$1:$J$74</definedName>
  </definedNames>
  <calcPr fullCalcOnLoad="1"/>
</workbook>
</file>

<file path=xl/sharedStrings.xml><?xml version="1.0" encoding="utf-8"?>
<sst xmlns="http://schemas.openxmlformats.org/spreadsheetml/2006/main" count="325" uniqueCount="166">
  <si>
    <t>Приложение № 1</t>
  </si>
  <si>
    <t>К НРСД от «____» _____________ №_____</t>
  </si>
  <si>
    <t>Перечень мероприятий Программы на 2008-2011 г.г.</t>
  </si>
  <si>
    <t>№</t>
  </si>
  <si>
    <t>п/п</t>
  </si>
  <si>
    <t>Наименование</t>
  </si>
  <si>
    <t xml:space="preserve"> природоохранных</t>
  </si>
  <si>
    <t>мероприятий</t>
  </si>
  <si>
    <t>Сроки</t>
  </si>
  <si>
    <t>исполне-ния</t>
  </si>
  <si>
    <t>Общий объем финансирования,</t>
  </si>
  <si>
    <t>тыс. руб.</t>
  </si>
  <si>
    <t>Источник финанси-рования</t>
  </si>
  <si>
    <t>Объем финансирования по годам, тыс. руб.</t>
  </si>
  <si>
    <t>Ответственный</t>
  </si>
  <si>
    <t>исполнитель</t>
  </si>
  <si>
    <t>Мониторинг состояния окружающей среды</t>
  </si>
  <si>
    <t>1.</t>
  </si>
  <si>
    <t>Мероприятия по проведению комплексного анализа качества окружающей среды</t>
  </si>
  <si>
    <t>2008 -2011 г. г.</t>
  </si>
  <si>
    <t>МБ*</t>
  </si>
  <si>
    <t>отдел экологии УЖКХ, исполнитель по конкурсу</t>
  </si>
  <si>
    <t>2.</t>
  </si>
  <si>
    <t>Разработка Генеральной схемы санитарной очистки города</t>
  </si>
  <si>
    <t>2008 г.</t>
  </si>
  <si>
    <t>МБ</t>
  </si>
  <si>
    <t>-</t>
  </si>
  <si>
    <t>отдел экологии, исполнитель по конкурсу</t>
  </si>
  <si>
    <t>Итого по разделу:</t>
  </si>
  <si>
    <t>Обращение с отходами</t>
  </si>
  <si>
    <t>Работы по реконструкции и рекультивации полигона ТБО</t>
  </si>
  <si>
    <t>2008-2011 г.г.</t>
  </si>
  <si>
    <t xml:space="preserve">4. </t>
  </si>
  <si>
    <t>Создание базы данных по образующимся на территории города отходам для объективного планирования городских мероприятий по обращению с отходами</t>
  </si>
  <si>
    <t>2008-2009 г.г.</t>
  </si>
  <si>
    <t>не требует финансирования</t>
  </si>
  <si>
    <t>отдел экологии УЖКХ</t>
  </si>
  <si>
    <t xml:space="preserve">5. </t>
  </si>
  <si>
    <t>6.</t>
  </si>
  <si>
    <t>Мероприятия по ликвидации несанкционированных свалок</t>
  </si>
  <si>
    <t>отдел благоустройства</t>
  </si>
  <si>
    <t>7.</t>
  </si>
  <si>
    <t>- центральная часть города,</t>
  </si>
  <si>
    <t>- мкр. Шереметьевский, Хлебниково, Павельцево</t>
  </si>
  <si>
    <t>в т.ч.:</t>
  </si>
  <si>
    <t>870</t>
  </si>
  <si>
    <t>исполнитель по конкурсу</t>
  </si>
  <si>
    <t xml:space="preserve">отдел экологии УЖКХ, </t>
  </si>
  <si>
    <t xml:space="preserve">Управление администрации г. Долгопрудный по работе в микрорайонах  Шереметьев-ский, Хлебниково, Павельцево </t>
  </si>
  <si>
    <t>8.</t>
  </si>
  <si>
    <t>Реконструкция очистных сооружений (шламовых вод) ОАО «МКК»</t>
  </si>
  <si>
    <t>11 000</t>
  </si>
  <si>
    <t>СП*</t>
  </si>
  <si>
    <t>5 500</t>
  </si>
  <si>
    <t>ОАО «МКК»</t>
  </si>
  <si>
    <t>9.</t>
  </si>
  <si>
    <t>Капитальный ремонт установки термического обезвреживания отходов ФГУП «ГНЦ «НИОПИК»</t>
  </si>
  <si>
    <t>СП</t>
  </si>
  <si>
    <t>ФГУП «ГНЦ «НИОПИК»</t>
  </si>
  <si>
    <t>2008 – 2011 г.г.</t>
  </si>
  <si>
    <t>Снижение сбросов и выбросов</t>
  </si>
  <si>
    <t>10.</t>
  </si>
  <si>
    <t>2008 -2011 г. г</t>
  </si>
  <si>
    <t>Управление администрации г. Долгопрудный по работе в микрорайонах  Шере-метьевский, Хлебниково, Павельцево</t>
  </si>
  <si>
    <t>11.</t>
  </si>
  <si>
    <t>МУП «Инженерные сети г. Долгопрудного»</t>
  </si>
  <si>
    <t>12.</t>
  </si>
  <si>
    <t>2008-2010 г.г.</t>
  </si>
  <si>
    <t>МУП «УКС»</t>
  </si>
  <si>
    <t>13.</t>
  </si>
  <si>
    <t>Строительство очистных сооружений ливневой канализации ОАО «ДНПП»</t>
  </si>
  <si>
    <t>2008-2009 г. г.</t>
  </si>
  <si>
    <t>ОАО «ДНПП»</t>
  </si>
  <si>
    <t>14.</t>
  </si>
  <si>
    <t>2009 г.</t>
  </si>
  <si>
    <t>ПАТП</t>
  </si>
  <si>
    <t>15.</t>
  </si>
  <si>
    <t>Проектирование очистных сооружений ливневой канализации ФГУП «ГНЦ «НИОПИК»</t>
  </si>
  <si>
    <t>Профилактический ремонт очистных сооружений ливневой канализации ЗАО «Вегетта»</t>
  </si>
  <si>
    <t>ЗАО «Вегетта»</t>
  </si>
  <si>
    <t>17.</t>
  </si>
  <si>
    <t>18.</t>
  </si>
  <si>
    <t xml:space="preserve">Перевод котельной ПАТП с жидкого топлива на газ с циклической очисткой газосодержащих веществ </t>
  </si>
  <si>
    <t xml:space="preserve">2009-2010 г. г. </t>
  </si>
  <si>
    <t>15 000</t>
  </si>
  <si>
    <t>19.</t>
  </si>
  <si>
    <t>Приобретение и установка фильтров на складах цемента и минерального порошка (4 шт.) ЗАО «Бетас»</t>
  </si>
  <si>
    <t>ЗАО «Бетас»</t>
  </si>
  <si>
    <t>Охрана городских зеленых насаждений</t>
  </si>
  <si>
    <t>20.</t>
  </si>
  <si>
    <t>Создание базы данных городских зеленых насаждений</t>
  </si>
  <si>
    <t>21.</t>
  </si>
  <si>
    <t>Работы по озеленению городских территорий и уходу за зелеными насаждениями</t>
  </si>
  <si>
    <t>в т.ч.</t>
  </si>
  <si>
    <t xml:space="preserve"> в т. ч.</t>
  </si>
  <si>
    <t xml:space="preserve">ОАО «ДНПП», </t>
  </si>
  <si>
    <t>ОАО «ПО «ТОС»,</t>
  </si>
  <si>
    <t xml:space="preserve"> ЗАО «Проф-Медиа Принт»,</t>
  </si>
  <si>
    <t xml:space="preserve"> ООО «Фарм-Терра»</t>
  </si>
  <si>
    <t>22.</t>
  </si>
  <si>
    <t>Создание экологических троп на базе городских образовательных учреждений</t>
  </si>
  <si>
    <t xml:space="preserve">отдел экологии УЖКХ, Управление образования </t>
  </si>
  <si>
    <t>23.</t>
  </si>
  <si>
    <t>Благоустройство дворовых территорий (приобретение почвогрунта и посев травы)</t>
  </si>
  <si>
    <t>отдел экологии УЖКХ, исполнитель по конкурсу»</t>
  </si>
  <si>
    <t>24.</t>
  </si>
  <si>
    <t>Устройство ограждений зеленых насаждений</t>
  </si>
  <si>
    <t>отдел экологии УЖКХ, ООО «УК «ЖКС»</t>
  </si>
  <si>
    <t xml:space="preserve">Развитие системы экологического образования, воспитания и информирования населения </t>
  </si>
  <si>
    <t>25.</t>
  </si>
  <si>
    <t>отдел экологии УЖКХ исполнитель по конкурсу</t>
  </si>
  <si>
    <t>26.</t>
  </si>
  <si>
    <t>Мероприятия по экологическому образованию и воспитанию населения, в том числе на приобретение реквизита и костюмов для экологического театра</t>
  </si>
  <si>
    <t xml:space="preserve">отдел экологии УЖКХ, Управление образования  и  Управление культуры </t>
  </si>
  <si>
    <t>27.</t>
  </si>
  <si>
    <r>
      <t>Проведение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мероприятий в рамках Дней защиты от экологической опасности</t>
    </r>
  </si>
  <si>
    <t>отдел экологии УЖКХ, предприятия города, Управление культуры и Управление образования</t>
  </si>
  <si>
    <t>ВСЕГО:</t>
  </si>
  <si>
    <t>ИТОГО:</t>
  </si>
  <si>
    <t>Наименование природоохранных мероприятий</t>
  </si>
  <si>
    <t>№ п/п</t>
  </si>
  <si>
    <t>Сроки исполне-ния</t>
  </si>
  <si>
    <t>Ответственный исполнитель</t>
  </si>
  <si>
    <t>Общий объем финансирования,      тыс. руб.</t>
  </si>
  <si>
    <t>Ежегодное составление и издание бюллетеня экологической обстановки в г. Долгопрудном</t>
  </si>
  <si>
    <t>Режимно-наладочные работы котлов в котельных МУП «Инженерные сети»</t>
  </si>
  <si>
    <t>Реконструкция очистных сооружений ливневой канализации ПАТП</t>
  </si>
  <si>
    <t xml:space="preserve">отдел экологии УЖКХ, исполнитель по конкурсу предприятия города: </t>
  </si>
  <si>
    <t xml:space="preserve">МБ </t>
  </si>
  <si>
    <t>Реконструкция канализационного коллектора от КНС «Хлебниково» до КНС "Котово" г.Долгопрудный, Московской области</t>
  </si>
  <si>
    <t>_</t>
  </si>
  <si>
    <t>28.</t>
  </si>
  <si>
    <t>2011 г.г.</t>
  </si>
  <si>
    <t xml:space="preserve">2008 – </t>
  </si>
  <si>
    <t>МБ*-</t>
  </si>
  <si>
    <t>местный бюджет</t>
  </si>
  <si>
    <t>СП* -</t>
  </si>
  <si>
    <t>средства предприятий</t>
  </si>
  <si>
    <t>16.</t>
  </si>
  <si>
    <t>3.</t>
  </si>
  <si>
    <t>МУП «Инженерные сети                  г. Долгопрудного»</t>
  </si>
  <si>
    <t>Ассоциация "Мособлстройкомплекс"</t>
  </si>
  <si>
    <t>Прокладка  самотечного канализационного коллектора                   от СПТУ-21 до очистных сооружений</t>
  </si>
  <si>
    <t xml:space="preserve">                      Перечень мероприятий Программы на 2008-2011 г.г.</t>
  </si>
  <si>
    <t>Ведение базы данных городских зеленых насаждений</t>
  </si>
  <si>
    <t>2009 г.г.</t>
  </si>
  <si>
    <t>2010-2011 г.г.</t>
  </si>
  <si>
    <t>29.</t>
  </si>
  <si>
    <t>Ведение реестра отходов, образующихся в г. Долгопрудном, и предприятий, занимающихся переработкой и утилизацией отдельных видов отходов с целью вовлечения большего количества видов промышленных и бытовых отходов в производство в качестве сырья (рециклинг отходов)</t>
  </si>
  <si>
    <t>Мероприятия по проведению комплексного анализа качества воды и благоустройству источников нецентрализованного питьевого водоснабжения</t>
  </si>
  <si>
    <t>Капитальный ремонт объектов очистных сооружений хозяйственно-фекальной канализации МУП «Инженерные сети             г. Долгопрудного»: аэротенков, первичных отстойников, водопроводящих и водоотводящих лотков</t>
  </si>
  <si>
    <t>ФБ</t>
  </si>
  <si>
    <t>ФБ*-</t>
  </si>
  <si>
    <t>федеральный бюджет</t>
  </si>
  <si>
    <t>Финансирование предусмотрено Программой          "Модернизация объектов коммунальной инфраструктуры                на 2007-10 годы  в г. Долгопрудном"</t>
  </si>
  <si>
    <t>Приложение №1</t>
  </si>
  <si>
    <t>ПИР и строительство контейнерных площадок в г. Долгопрудный</t>
  </si>
  <si>
    <t>**</t>
  </si>
  <si>
    <t>средства от поступления платежей за пользование природными ресурсами</t>
  </si>
  <si>
    <r>
      <t>2 835</t>
    </r>
    <r>
      <rPr>
        <sz val="11"/>
        <rFont val="Arial Cyr"/>
        <family val="0"/>
      </rPr>
      <t>**</t>
    </r>
  </si>
  <si>
    <r>
      <t>3 000</t>
    </r>
    <r>
      <rPr>
        <sz val="11"/>
        <rFont val="Arial Cyr"/>
        <family val="0"/>
      </rPr>
      <t>**</t>
    </r>
  </si>
  <si>
    <r>
      <t>3 150</t>
    </r>
    <r>
      <rPr>
        <sz val="11"/>
        <rFont val="Arial Cyr"/>
        <family val="0"/>
      </rPr>
      <t>**</t>
    </r>
  </si>
  <si>
    <r>
      <t>3 300</t>
    </r>
    <r>
      <rPr>
        <sz val="11"/>
        <rFont val="Arial Cyr"/>
        <family val="0"/>
      </rPr>
      <t>**</t>
    </r>
  </si>
  <si>
    <r>
      <t>в т.ч.</t>
    </r>
    <r>
      <rPr>
        <sz val="11"/>
        <rFont val="Arial"/>
        <family val="2"/>
      </rPr>
      <t xml:space="preserve"> 12 285</t>
    </r>
    <r>
      <rPr>
        <sz val="11"/>
        <rFont val="Arial Cyr"/>
        <family val="0"/>
      </rPr>
      <t>**</t>
    </r>
  </si>
  <si>
    <t>отдел благоустройства                          отдел экологии УЖКХ</t>
  </si>
  <si>
    <t>к НРСД от 01 сентября 2008г. №63-нр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</si>
</sst>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6" fillId="2" borderId="13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3" fontId="6" fillId="2" borderId="13" xfId="0" applyNumberFormat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center" vertical="top" wrapText="1"/>
    </xf>
    <xf numFmtId="3" fontId="6" fillId="2" borderId="14" xfId="0" applyNumberFormat="1" applyFont="1" applyFill="1" applyBorder="1" applyAlignment="1">
      <alignment horizontal="center" vertical="top" wrapText="1"/>
    </xf>
    <xf numFmtId="3" fontId="6" fillId="2" borderId="21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22" xfId="0" applyNumberFormat="1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vertical="top" wrapText="1"/>
    </xf>
    <xf numFmtId="3" fontId="6" fillId="2" borderId="23" xfId="0" applyNumberFormat="1" applyFont="1" applyFill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3" fontId="6" fillId="2" borderId="16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/>
    </xf>
    <xf numFmtId="0" fontId="6" fillId="2" borderId="17" xfId="0" applyFont="1" applyFill="1" applyBorder="1" applyAlignment="1">
      <alignment vertical="top" wrapText="1"/>
    </xf>
    <xf numFmtId="3" fontId="6" fillId="2" borderId="17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3" fontId="4" fillId="0" borderId="13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3" fontId="7" fillId="2" borderId="11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3" fontId="4" fillId="2" borderId="13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0" fillId="2" borderId="11" xfId="0" applyFill="1" applyBorder="1" applyAlignment="1">
      <alignment/>
    </xf>
    <xf numFmtId="3" fontId="4" fillId="0" borderId="18" xfId="0" applyNumberFormat="1" applyFont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11" xfId="0" applyFont="1" applyBorder="1" applyAlignment="1">
      <alignment vertical="top" wrapText="1"/>
    </xf>
    <xf numFmtId="3" fontId="12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4" fontId="6" fillId="2" borderId="23" xfId="0" applyNumberFormat="1" applyFont="1" applyFill="1" applyBorder="1" applyAlignment="1">
      <alignment horizontal="left" vertical="top" wrapText="1"/>
    </xf>
    <xf numFmtId="4" fontId="6" fillId="2" borderId="16" xfId="0" applyNumberFormat="1" applyFont="1" applyFill="1" applyBorder="1" applyAlignment="1">
      <alignment horizontal="left" vertical="top" wrapText="1"/>
    </xf>
    <xf numFmtId="4" fontId="6" fillId="2" borderId="25" xfId="0" applyNumberFormat="1" applyFont="1" applyFill="1" applyBorder="1" applyAlignment="1">
      <alignment horizontal="left" vertical="top" wrapText="1"/>
    </xf>
    <xf numFmtId="4" fontId="6" fillId="2" borderId="22" xfId="0" applyNumberFormat="1" applyFont="1" applyFill="1" applyBorder="1" applyAlignment="1">
      <alignment horizontal="left" vertical="top" wrapText="1"/>
    </xf>
    <xf numFmtId="4" fontId="6" fillId="2" borderId="17" xfId="0" applyNumberFormat="1" applyFont="1" applyFill="1" applyBorder="1" applyAlignment="1">
      <alignment horizontal="left" vertical="top" wrapText="1"/>
    </xf>
    <xf numFmtId="4" fontId="6" fillId="2" borderId="19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85" zoomScaleSheetLayoutView="85" workbookViewId="0" topLeftCell="A1">
      <selection activeCell="B68" sqref="B68"/>
    </sheetView>
  </sheetViews>
  <sheetFormatPr defaultColWidth="9.00390625" defaultRowHeight="12.75"/>
  <cols>
    <col min="1" max="1" width="6.125" style="0" customWidth="1"/>
    <col min="2" max="2" width="26.75390625" style="0" customWidth="1"/>
    <col min="3" max="3" width="10.25390625" style="0" bestFit="1" customWidth="1"/>
    <col min="4" max="4" width="11.875" style="0" customWidth="1"/>
    <col min="5" max="5" width="14.125" style="0" customWidth="1"/>
    <col min="7" max="7" width="8.875" style="0" customWidth="1"/>
    <col min="10" max="10" width="25.375" style="0" customWidth="1"/>
  </cols>
  <sheetData>
    <row r="1" spans="1:2" ht="12.75">
      <c r="A1" s="141" t="s">
        <v>0</v>
      </c>
      <c r="B1" s="142"/>
    </row>
    <row r="2" spans="1:2" ht="12.75">
      <c r="A2" s="141" t="s">
        <v>1</v>
      </c>
      <c r="B2" s="142"/>
    </row>
    <row r="3" ht="15.75">
      <c r="A3" s="2"/>
    </row>
    <row r="4" ht="15.75">
      <c r="F4" s="2" t="s">
        <v>2</v>
      </c>
    </row>
    <row r="5" ht="13.5" thickBot="1">
      <c r="A5" s="1"/>
    </row>
    <row r="6" spans="1:10" ht="60">
      <c r="A6" s="3" t="s">
        <v>3</v>
      </c>
      <c r="B6" s="6" t="s">
        <v>5</v>
      </c>
      <c r="C6" s="6" t="s">
        <v>8</v>
      </c>
      <c r="D6" s="6" t="s">
        <v>10</v>
      </c>
      <c r="E6" s="146" t="s">
        <v>12</v>
      </c>
      <c r="F6" s="149" t="s">
        <v>13</v>
      </c>
      <c r="G6" s="150"/>
      <c r="H6" s="150"/>
      <c r="I6" s="151"/>
      <c r="J6" s="6" t="s">
        <v>14</v>
      </c>
    </row>
    <row r="7" spans="1:10" ht="26.25" customHeight="1" thickBot="1">
      <c r="A7" s="4" t="s">
        <v>4</v>
      </c>
      <c r="B7" s="7" t="s">
        <v>6</v>
      </c>
      <c r="C7" s="7" t="s">
        <v>9</v>
      </c>
      <c r="D7" s="7" t="s">
        <v>11</v>
      </c>
      <c r="E7" s="147"/>
      <c r="F7" s="152"/>
      <c r="G7" s="153"/>
      <c r="H7" s="153"/>
      <c r="I7" s="154"/>
      <c r="J7" s="7" t="s">
        <v>15</v>
      </c>
    </row>
    <row r="8" spans="1:10" ht="24" customHeight="1" thickBot="1">
      <c r="A8" s="5"/>
      <c r="B8" s="8" t="s">
        <v>7</v>
      </c>
      <c r="C8" s="9"/>
      <c r="D8" s="9"/>
      <c r="E8" s="148"/>
      <c r="F8" s="8">
        <v>2008</v>
      </c>
      <c r="G8" s="16">
        <v>2009</v>
      </c>
      <c r="H8" s="16">
        <v>2010</v>
      </c>
      <c r="I8" s="8">
        <v>2011</v>
      </c>
      <c r="J8" s="9"/>
    </row>
    <row r="9" spans="1:10" ht="15.7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7">
        <v>7</v>
      </c>
      <c r="H9" s="17">
        <v>8</v>
      </c>
      <c r="I9" s="11">
        <v>9</v>
      </c>
      <c r="J9" s="11">
        <v>10</v>
      </c>
    </row>
    <row r="10" spans="1:10" ht="15" thickBot="1">
      <c r="A10" s="143" t="s">
        <v>16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67.5" customHeight="1">
      <c r="A11" s="19" t="s">
        <v>17</v>
      </c>
      <c r="B11" s="19" t="s">
        <v>18</v>
      </c>
      <c r="C11" s="20" t="s">
        <v>19</v>
      </c>
      <c r="D11" s="20">
        <v>460</v>
      </c>
      <c r="E11" s="20" t="s">
        <v>20</v>
      </c>
      <c r="F11" s="20">
        <v>100</v>
      </c>
      <c r="G11" s="21">
        <v>110</v>
      </c>
      <c r="H11" s="21">
        <v>120</v>
      </c>
      <c r="I11" s="20">
        <v>130</v>
      </c>
      <c r="J11" s="19" t="s">
        <v>21</v>
      </c>
    </row>
    <row r="12" spans="1:10" ht="54" customHeight="1" thickBot="1">
      <c r="A12" s="13" t="s">
        <v>22</v>
      </c>
      <c r="B12" s="23" t="s">
        <v>23</v>
      </c>
      <c r="C12" s="24" t="s">
        <v>24</v>
      </c>
      <c r="D12" s="24">
        <v>1020</v>
      </c>
      <c r="E12" s="24" t="s">
        <v>25</v>
      </c>
      <c r="F12" s="24">
        <v>1020</v>
      </c>
      <c r="G12" s="24" t="s">
        <v>26</v>
      </c>
      <c r="H12" s="24" t="s">
        <v>26</v>
      </c>
      <c r="I12" s="24" t="s">
        <v>26</v>
      </c>
      <c r="J12" s="25" t="s">
        <v>27</v>
      </c>
    </row>
    <row r="13" spans="1:10" ht="15" thickBot="1">
      <c r="A13" s="13"/>
      <c r="B13" s="14" t="s">
        <v>28</v>
      </c>
      <c r="C13" s="12"/>
      <c r="D13" s="12">
        <v>1480</v>
      </c>
      <c r="E13" s="12" t="s">
        <v>25</v>
      </c>
      <c r="F13" s="12">
        <v>1120</v>
      </c>
      <c r="G13" s="22">
        <v>110</v>
      </c>
      <c r="H13" s="22">
        <v>120</v>
      </c>
      <c r="I13" s="12">
        <v>130</v>
      </c>
      <c r="J13" s="14"/>
    </row>
    <row r="14" spans="1:10" ht="15" thickBot="1">
      <c r="A14" s="143" t="s">
        <v>29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100.5" customHeight="1" thickBot="1">
      <c r="A15" s="19">
        <v>3</v>
      </c>
      <c r="B15" s="19" t="s">
        <v>30</v>
      </c>
      <c r="C15" s="20" t="s">
        <v>31</v>
      </c>
      <c r="D15" s="20">
        <v>3350</v>
      </c>
      <c r="E15" s="20" t="s">
        <v>25</v>
      </c>
      <c r="F15" s="20">
        <v>500</v>
      </c>
      <c r="G15" s="21">
        <v>850</v>
      </c>
      <c r="H15" s="21">
        <v>950</v>
      </c>
      <c r="I15" s="20">
        <v>1050</v>
      </c>
      <c r="J15" s="19" t="s">
        <v>21</v>
      </c>
    </row>
    <row r="16" spans="1:10" ht="126" customHeight="1" thickBot="1">
      <c r="A16" s="13" t="s">
        <v>32</v>
      </c>
      <c r="B16" s="14" t="s">
        <v>33</v>
      </c>
      <c r="C16" s="12" t="s">
        <v>34</v>
      </c>
      <c r="D16" s="12" t="s">
        <v>35</v>
      </c>
      <c r="E16" s="12" t="s">
        <v>26</v>
      </c>
      <c r="F16" s="12" t="s">
        <v>26</v>
      </c>
      <c r="G16" s="18"/>
      <c r="H16" s="18" t="s">
        <v>26</v>
      </c>
      <c r="I16" s="12" t="s">
        <v>26</v>
      </c>
      <c r="J16" s="14" t="s">
        <v>36</v>
      </c>
    </row>
    <row r="17" spans="1:10" ht="15.75" thickBot="1">
      <c r="A17" s="15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16">
        <v>7</v>
      </c>
      <c r="H17" s="16">
        <v>8</v>
      </c>
      <c r="I17" s="8">
        <v>9</v>
      </c>
      <c r="J17" s="8">
        <v>10</v>
      </c>
    </row>
    <row r="21" ht="14.25" customHeight="1"/>
    <row r="41" ht="12.75" customHeight="1"/>
  </sheetData>
  <mergeCells count="6">
    <mergeCell ref="A1:B1"/>
    <mergeCell ref="A2:B2"/>
    <mergeCell ref="A14:J14"/>
    <mergeCell ref="A10:J10"/>
    <mergeCell ref="E6:E8"/>
    <mergeCell ref="F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85" workbookViewId="0" topLeftCell="A1">
      <selection activeCell="J2" sqref="J2"/>
    </sheetView>
  </sheetViews>
  <sheetFormatPr defaultColWidth="9.00390625" defaultRowHeight="12.75"/>
  <cols>
    <col min="1" max="1" width="5.00390625" style="89" customWidth="1"/>
    <col min="2" max="2" width="41.125" style="0" customWidth="1"/>
    <col min="3" max="3" width="10.75390625" style="0" customWidth="1"/>
    <col min="4" max="4" width="13.375" style="0" customWidth="1"/>
    <col min="5" max="5" width="10.875" style="0" customWidth="1"/>
    <col min="7" max="7" width="13.375" style="63" bestFit="1" customWidth="1"/>
    <col min="9" max="9" width="8.375" style="0" customWidth="1"/>
    <col min="10" max="10" width="32.875" style="0" customWidth="1"/>
  </cols>
  <sheetData>
    <row r="1" spans="8:10" ht="12.75">
      <c r="H1" s="119"/>
      <c r="I1" s="120"/>
      <c r="J1" s="120" t="s">
        <v>155</v>
      </c>
    </row>
    <row r="2" spans="8:10" ht="12.75">
      <c r="H2" s="121"/>
      <c r="I2" s="120"/>
      <c r="J2" s="120" t="s">
        <v>165</v>
      </c>
    </row>
    <row r="3" spans="3:10" ht="18">
      <c r="C3" s="96" t="s">
        <v>143</v>
      </c>
      <c r="D3" s="2"/>
      <c r="E3" s="2"/>
      <c r="F3" s="2"/>
      <c r="G3" s="102"/>
      <c r="H3" s="2"/>
      <c r="I3" s="2"/>
      <c r="J3" s="2"/>
    </row>
    <row r="4" ht="12.75">
      <c r="A4" s="90"/>
    </row>
    <row r="5" spans="1:10" ht="90" customHeight="1">
      <c r="A5" s="158" t="s">
        <v>120</v>
      </c>
      <c r="B5" s="159" t="s">
        <v>119</v>
      </c>
      <c r="C5" s="159" t="s">
        <v>121</v>
      </c>
      <c r="D5" s="159" t="s">
        <v>123</v>
      </c>
      <c r="E5" s="159" t="s">
        <v>12</v>
      </c>
      <c r="F5" s="159" t="s">
        <v>13</v>
      </c>
      <c r="G5" s="159"/>
      <c r="H5" s="159"/>
      <c r="I5" s="159"/>
      <c r="J5" s="159" t="s">
        <v>122</v>
      </c>
    </row>
    <row r="6" spans="1:10" ht="15">
      <c r="A6" s="158"/>
      <c r="B6" s="159"/>
      <c r="C6" s="159"/>
      <c r="D6" s="159"/>
      <c r="E6" s="159"/>
      <c r="F6" s="28">
        <v>2008</v>
      </c>
      <c r="G6" s="103">
        <v>2009</v>
      </c>
      <c r="H6" s="28">
        <v>2010</v>
      </c>
      <c r="I6" s="28">
        <v>2011</v>
      </c>
      <c r="J6" s="159"/>
    </row>
    <row r="7" spans="1:10" s="27" customFormat="1" ht="14.25">
      <c r="A7" s="24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104">
        <v>7</v>
      </c>
      <c r="H7" s="29">
        <v>8</v>
      </c>
      <c r="I7" s="29">
        <v>9</v>
      </c>
      <c r="J7" s="29">
        <v>10</v>
      </c>
    </row>
    <row r="8" spans="1:10" ht="15" customHeight="1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0" ht="42.75" customHeight="1">
      <c r="A9" s="24" t="s">
        <v>17</v>
      </c>
      <c r="B9" s="25" t="s">
        <v>18</v>
      </c>
      <c r="C9" s="24" t="s">
        <v>19</v>
      </c>
      <c r="D9" s="45">
        <v>460</v>
      </c>
      <c r="E9" s="45" t="s">
        <v>20</v>
      </c>
      <c r="F9" s="45">
        <v>100</v>
      </c>
      <c r="G9" s="62">
        <v>110</v>
      </c>
      <c r="H9" s="45">
        <v>120</v>
      </c>
      <c r="I9" s="45">
        <v>130</v>
      </c>
      <c r="J9" s="25" t="s">
        <v>21</v>
      </c>
    </row>
    <row r="10" spans="1:10" ht="33" customHeight="1">
      <c r="A10" s="24" t="s">
        <v>22</v>
      </c>
      <c r="B10" s="25" t="s">
        <v>23</v>
      </c>
      <c r="C10" s="24" t="s">
        <v>24</v>
      </c>
      <c r="D10" s="45">
        <v>1020</v>
      </c>
      <c r="E10" s="45" t="s">
        <v>25</v>
      </c>
      <c r="F10" s="45">
        <v>1020</v>
      </c>
      <c r="G10" s="62" t="s">
        <v>26</v>
      </c>
      <c r="H10" s="45" t="s">
        <v>26</v>
      </c>
      <c r="I10" s="45" t="s">
        <v>26</v>
      </c>
      <c r="J10" s="25" t="s">
        <v>27</v>
      </c>
    </row>
    <row r="11" spans="1:10" s="63" customFormat="1" ht="18" customHeight="1">
      <c r="A11" s="61"/>
      <c r="B11" s="60" t="s">
        <v>28</v>
      </c>
      <c r="C11" s="61"/>
      <c r="D11" s="62">
        <f>SUM(F11:I11)</f>
        <v>1480</v>
      </c>
      <c r="E11" s="62" t="s">
        <v>25</v>
      </c>
      <c r="F11" s="62">
        <f>SUM(F9:F10)</f>
        <v>1120</v>
      </c>
      <c r="G11" s="62">
        <v>110</v>
      </c>
      <c r="H11" s="62">
        <v>120</v>
      </c>
      <c r="I11" s="62">
        <v>130</v>
      </c>
      <c r="J11" s="60"/>
    </row>
    <row r="12" spans="1:10" ht="15" customHeight="1">
      <c r="A12" s="164" t="s">
        <v>29</v>
      </c>
      <c r="B12" s="165"/>
      <c r="C12" s="165"/>
      <c r="D12" s="165"/>
      <c r="E12" s="165"/>
      <c r="F12" s="165"/>
      <c r="G12" s="165"/>
      <c r="H12" s="165"/>
      <c r="I12" s="165"/>
      <c r="J12" s="166"/>
    </row>
    <row r="13" spans="1:10" ht="30.75" customHeight="1">
      <c r="A13" s="24" t="s">
        <v>139</v>
      </c>
      <c r="B13" s="25" t="s">
        <v>30</v>
      </c>
      <c r="C13" s="24" t="s">
        <v>31</v>
      </c>
      <c r="D13" s="45">
        <v>3350</v>
      </c>
      <c r="E13" s="45" t="s">
        <v>25</v>
      </c>
      <c r="F13" s="45">
        <v>500</v>
      </c>
      <c r="G13" s="62">
        <v>850</v>
      </c>
      <c r="H13" s="45">
        <v>950</v>
      </c>
      <c r="I13" s="45">
        <v>1050</v>
      </c>
      <c r="J13" s="25" t="s">
        <v>21</v>
      </c>
    </row>
    <row r="14" spans="1:10" ht="85.5" customHeight="1">
      <c r="A14" s="24" t="s">
        <v>32</v>
      </c>
      <c r="B14" s="25" t="s">
        <v>33</v>
      </c>
      <c r="C14" s="24" t="s">
        <v>34</v>
      </c>
      <c r="D14" s="24" t="s">
        <v>35</v>
      </c>
      <c r="E14" s="24" t="s">
        <v>26</v>
      </c>
      <c r="F14" s="24" t="s">
        <v>26</v>
      </c>
      <c r="G14" s="61"/>
      <c r="H14" s="24" t="s">
        <v>26</v>
      </c>
      <c r="I14" s="24" t="s">
        <v>26</v>
      </c>
      <c r="J14" s="25" t="s">
        <v>36</v>
      </c>
    </row>
    <row r="15" spans="1:10" ht="108.75" customHeight="1">
      <c r="A15" s="24" t="s">
        <v>37</v>
      </c>
      <c r="B15" s="122" t="s">
        <v>148</v>
      </c>
      <c r="C15" s="24" t="s">
        <v>31</v>
      </c>
      <c r="D15" s="24" t="s">
        <v>35</v>
      </c>
      <c r="E15" s="24" t="s">
        <v>26</v>
      </c>
      <c r="F15" s="24" t="s">
        <v>26</v>
      </c>
      <c r="G15" s="61"/>
      <c r="H15" s="24" t="s">
        <v>26</v>
      </c>
      <c r="I15" s="24" t="s">
        <v>26</v>
      </c>
      <c r="J15" s="25" t="s">
        <v>36</v>
      </c>
    </row>
    <row r="16" spans="1:10" ht="29.25" customHeight="1">
      <c r="A16" s="33" t="s">
        <v>38</v>
      </c>
      <c r="B16" s="53" t="s">
        <v>39</v>
      </c>
      <c r="C16" s="33" t="s">
        <v>31</v>
      </c>
      <c r="D16" s="54">
        <v>7628</v>
      </c>
      <c r="E16" s="49" t="s">
        <v>25</v>
      </c>
      <c r="F16" s="54">
        <v>1982</v>
      </c>
      <c r="G16" s="76">
        <v>1882</v>
      </c>
      <c r="H16" s="54">
        <v>1882</v>
      </c>
      <c r="I16" s="49">
        <v>1882</v>
      </c>
      <c r="J16" s="30" t="s">
        <v>40</v>
      </c>
    </row>
    <row r="17" spans="1:10" ht="13.5" customHeight="1">
      <c r="A17" s="33"/>
      <c r="B17" s="53"/>
      <c r="C17" s="33"/>
      <c r="D17" s="54"/>
      <c r="E17" s="49"/>
      <c r="F17" s="54" t="s">
        <v>93</v>
      </c>
      <c r="G17" s="76"/>
      <c r="H17" s="54"/>
      <c r="I17" s="49"/>
      <c r="J17" s="30"/>
    </row>
    <row r="18" spans="1:10" ht="28.5">
      <c r="A18" s="35"/>
      <c r="B18" s="55"/>
      <c r="C18" s="35"/>
      <c r="D18" s="56"/>
      <c r="E18" s="48"/>
      <c r="F18" s="56">
        <v>100</v>
      </c>
      <c r="G18" s="69"/>
      <c r="H18" s="56"/>
      <c r="I18" s="48"/>
      <c r="J18" s="32" t="s">
        <v>21</v>
      </c>
    </row>
    <row r="19" spans="1:10" ht="30.75" customHeight="1">
      <c r="A19" s="91" t="s">
        <v>41</v>
      </c>
      <c r="B19" s="25" t="s">
        <v>156</v>
      </c>
      <c r="C19" s="24" t="s">
        <v>31</v>
      </c>
      <c r="D19" s="45">
        <v>5370</v>
      </c>
      <c r="E19" s="45" t="s">
        <v>25</v>
      </c>
      <c r="F19" s="45">
        <v>2370</v>
      </c>
      <c r="G19" s="105">
        <v>1000</v>
      </c>
      <c r="H19" s="45">
        <v>1000</v>
      </c>
      <c r="I19" s="45">
        <v>1000</v>
      </c>
      <c r="J19" s="59" t="s">
        <v>46</v>
      </c>
    </row>
    <row r="20" spans="1:10" ht="15" customHeight="1">
      <c r="A20" s="92"/>
      <c r="B20" s="31"/>
      <c r="C20" s="34"/>
      <c r="D20" s="34"/>
      <c r="E20" s="34"/>
      <c r="F20" s="34" t="s">
        <v>44</v>
      </c>
      <c r="G20" s="65"/>
      <c r="H20" s="34"/>
      <c r="I20" s="34"/>
      <c r="J20" s="57"/>
    </row>
    <row r="21" spans="1:10" ht="16.5" customHeight="1">
      <c r="A21" s="92"/>
      <c r="B21" s="31" t="s">
        <v>42</v>
      </c>
      <c r="C21" s="34"/>
      <c r="D21" s="47"/>
      <c r="E21" s="47"/>
      <c r="F21" s="47" t="s">
        <v>45</v>
      </c>
      <c r="G21" s="72">
        <v>1000</v>
      </c>
      <c r="H21" s="47">
        <v>1000</v>
      </c>
      <c r="I21" s="47">
        <v>1000</v>
      </c>
      <c r="J21" s="57" t="s">
        <v>47</v>
      </c>
    </row>
    <row r="22" spans="1:10" ht="73.5" customHeight="1">
      <c r="A22" s="92"/>
      <c r="B22" s="32" t="s">
        <v>43</v>
      </c>
      <c r="C22" s="35"/>
      <c r="D22" s="48"/>
      <c r="E22" s="47"/>
      <c r="F22" s="48">
        <v>1500</v>
      </c>
      <c r="G22" s="72"/>
      <c r="H22" s="48"/>
      <c r="I22" s="48"/>
      <c r="J22" s="58" t="s">
        <v>48</v>
      </c>
    </row>
    <row r="23" spans="1:10" ht="30" customHeight="1">
      <c r="A23" s="24" t="s">
        <v>49</v>
      </c>
      <c r="B23" s="30" t="s">
        <v>50</v>
      </c>
      <c r="C23" s="36" t="s">
        <v>34</v>
      </c>
      <c r="D23" s="49" t="s">
        <v>51</v>
      </c>
      <c r="E23" s="49" t="s">
        <v>52</v>
      </c>
      <c r="F23" s="47" t="s">
        <v>53</v>
      </c>
      <c r="G23" s="76" t="s">
        <v>53</v>
      </c>
      <c r="H23" s="48" t="s">
        <v>26</v>
      </c>
      <c r="I23" s="45" t="s">
        <v>26</v>
      </c>
      <c r="J23" s="30" t="s">
        <v>54</v>
      </c>
    </row>
    <row r="24" spans="1:10" ht="43.5" customHeight="1">
      <c r="A24" s="91" t="s">
        <v>55</v>
      </c>
      <c r="B24" s="25" t="s">
        <v>56</v>
      </c>
      <c r="C24" s="37" t="s">
        <v>24</v>
      </c>
      <c r="D24" s="45">
        <v>600</v>
      </c>
      <c r="E24" s="45" t="s">
        <v>57</v>
      </c>
      <c r="F24" s="45">
        <v>600</v>
      </c>
      <c r="G24" s="62" t="s">
        <v>26</v>
      </c>
      <c r="H24" s="49" t="s">
        <v>26</v>
      </c>
      <c r="I24" s="49" t="s">
        <v>26</v>
      </c>
      <c r="J24" s="25" t="s">
        <v>58</v>
      </c>
    </row>
    <row r="25" spans="1:10" s="63" customFormat="1" ht="14.25" customHeight="1">
      <c r="A25" s="93"/>
      <c r="B25" s="64" t="s">
        <v>28</v>
      </c>
      <c r="C25" s="65" t="s">
        <v>133</v>
      </c>
      <c r="D25" s="66">
        <f>SUM(F25:I25)</f>
        <v>16348</v>
      </c>
      <c r="E25" s="66" t="s">
        <v>25</v>
      </c>
      <c r="F25" s="66">
        <v>4852</v>
      </c>
      <c r="G25" s="70">
        <v>3732</v>
      </c>
      <c r="H25" s="75">
        <v>3832</v>
      </c>
      <c r="I25" s="76">
        <v>3932</v>
      </c>
      <c r="J25" s="71"/>
    </row>
    <row r="26" spans="1:10" s="63" customFormat="1" ht="14.25">
      <c r="A26" s="94"/>
      <c r="B26" s="67"/>
      <c r="C26" s="68" t="s">
        <v>132</v>
      </c>
      <c r="D26" s="69">
        <f>SUM(F26:I26)</f>
        <v>11600</v>
      </c>
      <c r="E26" s="69" t="s">
        <v>57</v>
      </c>
      <c r="F26" s="69">
        <v>6100</v>
      </c>
      <c r="G26" s="73">
        <v>5500</v>
      </c>
      <c r="H26" s="73" t="s">
        <v>26</v>
      </c>
      <c r="I26" s="69" t="s">
        <v>26</v>
      </c>
      <c r="J26" s="74"/>
    </row>
    <row r="27" spans="1:10" ht="15" customHeight="1">
      <c r="A27" s="155" t="s">
        <v>60</v>
      </c>
      <c r="B27" s="156"/>
      <c r="C27" s="156"/>
      <c r="D27" s="156"/>
      <c r="E27" s="156"/>
      <c r="F27" s="156"/>
      <c r="G27" s="156"/>
      <c r="H27" s="156"/>
      <c r="I27" s="156"/>
      <c r="J27" s="157"/>
    </row>
    <row r="28" spans="1:10" ht="87.75" customHeight="1">
      <c r="A28" s="24" t="s">
        <v>61</v>
      </c>
      <c r="B28" s="25" t="s">
        <v>149</v>
      </c>
      <c r="C28" s="24" t="s">
        <v>62</v>
      </c>
      <c r="D28" s="45">
        <v>910</v>
      </c>
      <c r="E28" s="45" t="s">
        <v>25</v>
      </c>
      <c r="F28" s="45">
        <v>580</v>
      </c>
      <c r="G28" s="62">
        <v>100</v>
      </c>
      <c r="H28" s="45">
        <v>110</v>
      </c>
      <c r="I28" s="45">
        <v>120</v>
      </c>
      <c r="J28" s="25" t="s">
        <v>63</v>
      </c>
    </row>
    <row r="29" spans="1:10" ht="116.25" customHeight="1">
      <c r="A29" s="33" t="s">
        <v>64</v>
      </c>
      <c r="B29" s="30" t="s">
        <v>150</v>
      </c>
      <c r="C29" s="33" t="s">
        <v>24</v>
      </c>
      <c r="D29" s="49">
        <v>100</v>
      </c>
      <c r="E29" s="49" t="s">
        <v>57</v>
      </c>
      <c r="F29" s="49">
        <v>100</v>
      </c>
      <c r="G29" s="76" t="s">
        <v>26</v>
      </c>
      <c r="H29" s="49" t="s">
        <v>26</v>
      </c>
      <c r="I29" s="49" t="s">
        <v>26</v>
      </c>
      <c r="J29" s="30" t="s">
        <v>140</v>
      </c>
    </row>
    <row r="30" spans="1:10" ht="58.5" customHeight="1">
      <c r="A30" s="24" t="s">
        <v>66</v>
      </c>
      <c r="B30" s="25" t="s">
        <v>142</v>
      </c>
      <c r="C30" s="24" t="s">
        <v>24</v>
      </c>
      <c r="D30" s="171" t="s">
        <v>154</v>
      </c>
      <c r="E30" s="128"/>
      <c r="F30" s="128"/>
      <c r="G30" s="128"/>
      <c r="H30" s="128"/>
      <c r="I30" s="129"/>
      <c r="J30" s="25" t="s">
        <v>141</v>
      </c>
    </row>
    <row r="31" spans="1:10" s="112" customFormat="1" ht="33" customHeight="1">
      <c r="A31" s="138" t="s">
        <v>69</v>
      </c>
      <c r="B31" s="168" t="s">
        <v>129</v>
      </c>
      <c r="C31" s="172" t="s">
        <v>67</v>
      </c>
      <c r="D31" s="130" t="s">
        <v>154</v>
      </c>
      <c r="E31" s="131"/>
      <c r="F31" s="131"/>
      <c r="G31" s="131"/>
      <c r="H31" s="131"/>
      <c r="I31" s="132"/>
      <c r="J31" s="136" t="s">
        <v>68</v>
      </c>
    </row>
    <row r="32" spans="1:10" s="38" customFormat="1" ht="33" customHeight="1">
      <c r="A32" s="139"/>
      <c r="B32" s="169"/>
      <c r="C32" s="173"/>
      <c r="D32" s="133"/>
      <c r="E32" s="134"/>
      <c r="F32" s="134"/>
      <c r="G32" s="134"/>
      <c r="H32" s="134"/>
      <c r="I32" s="135"/>
      <c r="J32" s="137"/>
    </row>
    <row r="33" spans="1:10" s="38" customFormat="1" ht="58.5" customHeight="1">
      <c r="A33" s="24" t="s">
        <v>73</v>
      </c>
      <c r="B33" s="25" t="s">
        <v>70</v>
      </c>
      <c r="C33" s="24" t="s">
        <v>71</v>
      </c>
      <c r="D33" s="48">
        <v>8500</v>
      </c>
      <c r="E33" s="48" t="s">
        <v>57</v>
      </c>
      <c r="F33" s="48">
        <v>4500</v>
      </c>
      <c r="G33" s="69">
        <v>4000</v>
      </c>
      <c r="H33" s="48" t="s">
        <v>26</v>
      </c>
      <c r="I33" s="48" t="s">
        <v>26</v>
      </c>
      <c r="J33" s="25" t="s">
        <v>72</v>
      </c>
    </row>
    <row r="34" spans="1:10" ht="44.25" customHeight="1">
      <c r="A34" s="24" t="s">
        <v>76</v>
      </c>
      <c r="B34" s="25" t="s">
        <v>126</v>
      </c>
      <c r="C34" s="24" t="s">
        <v>74</v>
      </c>
      <c r="D34" s="45">
        <v>2000</v>
      </c>
      <c r="E34" s="45" t="s">
        <v>57</v>
      </c>
      <c r="F34" s="45" t="s">
        <v>26</v>
      </c>
      <c r="G34" s="62">
        <v>2000</v>
      </c>
      <c r="H34" s="45" t="s">
        <v>26</v>
      </c>
      <c r="I34" s="45" t="s">
        <v>26</v>
      </c>
      <c r="J34" s="25" t="s">
        <v>75</v>
      </c>
    </row>
    <row r="35" spans="1:10" ht="44.25" customHeight="1">
      <c r="A35" s="24" t="s">
        <v>138</v>
      </c>
      <c r="B35" s="25" t="s">
        <v>77</v>
      </c>
      <c r="C35" s="24" t="s">
        <v>74</v>
      </c>
      <c r="D35" s="45">
        <v>500</v>
      </c>
      <c r="E35" s="45" t="s">
        <v>57</v>
      </c>
      <c r="F35" s="45" t="s">
        <v>26</v>
      </c>
      <c r="G35" s="62">
        <v>500</v>
      </c>
      <c r="H35" s="45" t="s">
        <v>26</v>
      </c>
      <c r="I35" s="45" t="s">
        <v>26</v>
      </c>
      <c r="J35" s="25" t="s">
        <v>58</v>
      </c>
    </row>
    <row r="36" spans="1:10" ht="43.5" customHeight="1">
      <c r="A36" s="24" t="s">
        <v>80</v>
      </c>
      <c r="B36" s="25" t="s">
        <v>78</v>
      </c>
      <c r="C36" s="24" t="s">
        <v>31</v>
      </c>
      <c r="D36" s="45">
        <v>2200</v>
      </c>
      <c r="E36" s="45" t="s">
        <v>57</v>
      </c>
      <c r="F36" s="45">
        <v>550</v>
      </c>
      <c r="G36" s="62">
        <v>550</v>
      </c>
      <c r="H36" s="45">
        <v>550</v>
      </c>
      <c r="I36" s="45">
        <v>550</v>
      </c>
      <c r="J36" s="25" t="s">
        <v>79</v>
      </c>
    </row>
    <row r="37" spans="1:10" ht="44.25" customHeight="1">
      <c r="A37" s="24" t="s">
        <v>81</v>
      </c>
      <c r="B37" s="25" t="s">
        <v>125</v>
      </c>
      <c r="C37" s="24" t="s">
        <v>31</v>
      </c>
      <c r="D37" s="45">
        <v>2500</v>
      </c>
      <c r="E37" s="45" t="s">
        <v>57</v>
      </c>
      <c r="F37" s="45">
        <v>625</v>
      </c>
      <c r="G37" s="62">
        <v>625</v>
      </c>
      <c r="H37" s="45">
        <v>625</v>
      </c>
      <c r="I37" s="45">
        <v>625</v>
      </c>
      <c r="J37" s="25" t="s">
        <v>65</v>
      </c>
    </row>
    <row r="38" spans="1:10" ht="43.5" customHeight="1">
      <c r="A38" s="33" t="s">
        <v>85</v>
      </c>
      <c r="B38" s="30" t="s">
        <v>82</v>
      </c>
      <c r="C38" s="33" t="s">
        <v>83</v>
      </c>
      <c r="D38" s="49" t="s">
        <v>84</v>
      </c>
      <c r="E38" s="49" t="s">
        <v>57</v>
      </c>
      <c r="F38" s="49" t="s">
        <v>26</v>
      </c>
      <c r="G38" s="76">
        <v>7500</v>
      </c>
      <c r="H38" s="49">
        <v>7500</v>
      </c>
      <c r="I38" s="49" t="s">
        <v>26</v>
      </c>
      <c r="J38" s="30" t="s">
        <v>75</v>
      </c>
    </row>
    <row r="39" spans="1:10" ht="45" customHeight="1">
      <c r="A39" s="24" t="s">
        <v>89</v>
      </c>
      <c r="B39" s="25" t="s">
        <v>86</v>
      </c>
      <c r="C39" s="24" t="s">
        <v>24</v>
      </c>
      <c r="D39" s="49">
        <v>600</v>
      </c>
      <c r="E39" s="49" t="s">
        <v>57</v>
      </c>
      <c r="F39" s="49">
        <v>600</v>
      </c>
      <c r="G39" s="76" t="s">
        <v>26</v>
      </c>
      <c r="H39" s="49" t="s">
        <v>26</v>
      </c>
      <c r="I39" s="49" t="s">
        <v>26</v>
      </c>
      <c r="J39" s="30" t="s">
        <v>87</v>
      </c>
    </row>
    <row r="40" spans="1:10" s="63" customFormat="1" ht="19.5" customHeight="1">
      <c r="A40" s="167"/>
      <c r="B40" s="168" t="s">
        <v>28</v>
      </c>
      <c r="C40" s="170" t="s">
        <v>31</v>
      </c>
      <c r="D40" s="75">
        <f>SUM(F40:I40)</f>
        <v>910</v>
      </c>
      <c r="E40" s="76" t="s">
        <v>25</v>
      </c>
      <c r="F40" s="76">
        <f>F28</f>
        <v>580</v>
      </c>
      <c r="G40" s="76">
        <f>G28</f>
        <v>100</v>
      </c>
      <c r="H40" s="76">
        <f>H28</f>
        <v>110</v>
      </c>
      <c r="I40" s="76">
        <v>120</v>
      </c>
      <c r="J40" s="77"/>
    </row>
    <row r="41" spans="1:10" s="63" customFormat="1" ht="18" customHeight="1">
      <c r="A41" s="167"/>
      <c r="B41" s="169"/>
      <c r="C41" s="170"/>
      <c r="D41" s="73">
        <f>SUM(F41:I41)</f>
        <v>31400</v>
      </c>
      <c r="E41" s="69" t="s">
        <v>57</v>
      </c>
      <c r="F41" s="69">
        <v>6375</v>
      </c>
      <c r="G41" s="69">
        <v>15175</v>
      </c>
      <c r="H41" s="69">
        <v>8675</v>
      </c>
      <c r="I41" s="69">
        <v>1175</v>
      </c>
      <c r="J41" s="67"/>
    </row>
    <row r="42" spans="1:10" ht="14.25">
      <c r="A42" s="160" t="s">
        <v>88</v>
      </c>
      <c r="B42" s="161"/>
      <c r="C42" s="161"/>
      <c r="D42" s="161"/>
      <c r="E42" s="161"/>
      <c r="F42" s="161"/>
      <c r="G42" s="161"/>
      <c r="H42" s="161"/>
      <c r="I42" s="161"/>
      <c r="J42" s="162"/>
    </row>
    <row r="43" spans="1:10" ht="28.5" customHeight="1">
      <c r="A43" s="24" t="s">
        <v>91</v>
      </c>
      <c r="B43" s="25" t="s">
        <v>90</v>
      </c>
      <c r="C43" s="24" t="s">
        <v>145</v>
      </c>
      <c r="D43" s="24">
        <v>300</v>
      </c>
      <c r="E43" s="24" t="s">
        <v>25</v>
      </c>
      <c r="F43" s="24" t="s">
        <v>26</v>
      </c>
      <c r="G43" s="61">
        <v>100</v>
      </c>
      <c r="H43" s="24">
        <v>100</v>
      </c>
      <c r="I43" s="24">
        <v>100</v>
      </c>
      <c r="J43" s="25" t="s">
        <v>21</v>
      </c>
    </row>
    <row r="44" spans="1:10" ht="28.5" customHeight="1">
      <c r="A44" s="33" t="s">
        <v>99</v>
      </c>
      <c r="B44" s="30" t="s">
        <v>144</v>
      </c>
      <c r="C44" s="24" t="s">
        <v>146</v>
      </c>
      <c r="D44" s="24" t="s">
        <v>130</v>
      </c>
      <c r="E44" s="37" t="s">
        <v>130</v>
      </c>
      <c r="F44" s="24"/>
      <c r="G44" s="106" t="s">
        <v>130</v>
      </c>
      <c r="H44" s="24" t="s">
        <v>130</v>
      </c>
      <c r="I44" s="97" t="s">
        <v>130</v>
      </c>
      <c r="J44" s="25" t="s">
        <v>21</v>
      </c>
    </row>
    <row r="45" spans="1:10" ht="45.75" customHeight="1">
      <c r="A45" s="33" t="s">
        <v>102</v>
      </c>
      <c r="B45" s="30" t="s">
        <v>92</v>
      </c>
      <c r="C45" s="34" t="s">
        <v>31</v>
      </c>
      <c r="D45" s="34">
        <v>13750</v>
      </c>
      <c r="E45" s="36" t="s">
        <v>25</v>
      </c>
      <c r="F45" s="47">
        <v>12250</v>
      </c>
      <c r="G45" s="65">
        <v>500</v>
      </c>
      <c r="H45" s="34">
        <v>500</v>
      </c>
      <c r="I45" s="36">
        <v>500</v>
      </c>
      <c r="J45" s="30" t="s">
        <v>164</v>
      </c>
    </row>
    <row r="46" spans="1:10" ht="30" customHeight="1">
      <c r="A46" s="34"/>
      <c r="B46" s="31"/>
      <c r="C46" s="34"/>
      <c r="D46" s="34"/>
      <c r="E46" s="36"/>
      <c r="F46" s="34" t="s">
        <v>93</v>
      </c>
      <c r="G46" s="65"/>
      <c r="H46" s="34"/>
      <c r="I46" s="36"/>
      <c r="J46" s="31"/>
    </row>
    <row r="47" spans="1:10" ht="42.75">
      <c r="A47" s="34"/>
      <c r="B47" s="31"/>
      <c r="C47" s="34"/>
      <c r="D47" s="34"/>
      <c r="E47" s="36"/>
      <c r="F47" s="34">
        <v>500</v>
      </c>
      <c r="G47" s="65">
        <v>500</v>
      </c>
      <c r="H47" s="34">
        <v>500</v>
      </c>
      <c r="I47" s="36">
        <v>500</v>
      </c>
      <c r="J47" s="31" t="s">
        <v>127</v>
      </c>
    </row>
    <row r="48" spans="1:10" ht="32.25" customHeight="1">
      <c r="A48" s="34"/>
      <c r="B48" s="31"/>
      <c r="C48" s="34"/>
      <c r="D48" s="34">
        <v>750</v>
      </c>
      <c r="E48" s="36" t="s">
        <v>57</v>
      </c>
      <c r="F48" s="34">
        <v>460</v>
      </c>
      <c r="G48" s="65">
        <v>120</v>
      </c>
      <c r="H48" s="34">
        <v>80</v>
      </c>
      <c r="I48" s="36">
        <v>90</v>
      </c>
      <c r="J48" s="31"/>
    </row>
    <row r="49" spans="1:10" ht="14.25">
      <c r="A49" s="34"/>
      <c r="B49" s="31"/>
      <c r="C49" s="34"/>
      <c r="D49" s="39"/>
      <c r="E49" s="40"/>
      <c r="F49" s="34" t="s">
        <v>94</v>
      </c>
      <c r="G49" s="65"/>
      <c r="H49" s="34"/>
      <c r="I49" s="36"/>
      <c r="J49" s="31"/>
    </row>
    <row r="50" spans="1:10" ht="14.25">
      <c r="A50" s="34"/>
      <c r="B50" s="31"/>
      <c r="C50" s="34"/>
      <c r="D50" s="39"/>
      <c r="E50" s="40"/>
      <c r="F50" s="34">
        <v>40</v>
      </c>
      <c r="G50" s="65">
        <v>50</v>
      </c>
      <c r="H50" s="34">
        <v>60</v>
      </c>
      <c r="I50" s="36">
        <v>70</v>
      </c>
      <c r="J50" s="31" t="s">
        <v>95</v>
      </c>
    </row>
    <row r="51" spans="1:10" ht="15.75" customHeight="1">
      <c r="A51" s="34"/>
      <c r="B51" s="31"/>
      <c r="C51" s="34"/>
      <c r="D51" s="39"/>
      <c r="E51" s="40"/>
      <c r="F51" s="34">
        <v>20</v>
      </c>
      <c r="G51" s="65">
        <v>20</v>
      </c>
      <c r="H51" s="34">
        <v>20</v>
      </c>
      <c r="I51" s="36">
        <v>20</v>
      </c>
      <c r="J51" s="31" t="s">
        <v>96</v>
      </c>
    </row>
    <row r="52" spans="1:10" ht="16.5" customHeight="1">
      <c r="A52" s="34"/>
      <c r="B52" s="31"/>
      <c r="C52" s="34"/>
      <c r="D52" s="39"/>
      <c r="E52" s="40"/>
      <c r="F52" s="34">
        <v>400</v>
      </c>
      <c r="G52" s="72" t="s">
        <v>26</v>
      </c>
      <c r="H52" s="47" t="s">
        <v>26</v>
      </c>
      <c r="I52" s="46" t="s">
        <v>26</v>
      </c>
      <c r="J52" s="31" t="s">
        <v>97</v>
      </c>
    </row>
    <row r="53" spans="1:10" ht="29.25" customHeight="1">
      <c r="A53" s="34"/>
      <c r="B53" s="31"/>
      <c r="C53" s="34"/>
      <c r="D53" s="39"/>
      <c r="E53" s="40"/>
      <c r="F53" s="34" t="s">
        <v>26</v>
      </c>
      <c r="G53" s="65">
        <v>50</v>
      </c>
      <c r="H53" s="34" t="s">
        <v>26</v>
      </c>
      <c r="I53" s="36" t="s">
        <v>26</v>
      </c>
      <c r="J53" s="31" t="s">
        <v>98</v>
      </c>
    </row>
    <row r="54" spans="1:10" ht="30.75" customHeight="1">
      <c r="A54" s="24" t="s">
        <v>105</v>
      </c>
      <c r="B54" s="25" t="s">
        <v>100</v>
      </c>
      <c r="C54" s="24" t="s">
        <v>31</v>
      </c>
      <c r="D54" s="45">
        <v>410</v>
      </c>
      <c r="E54" s="45" t="s">
        <v>25</v>
      </c>
      <c r="F54" s="45">
        <v>50</v>
      </c>
      <c r="G54" s="62">
        <v>100</v>
      </c>
      <c r="H54" s="45">
        <v>120</v>
      </c>
      <c r="I54" s="45">
        <v>140</v>
      </c>
      <c r="J54" s="25" t="s">
        <v>101</v>
      </c>
    </row>
    <row r="55" spans="1:10" ht="42.75" customHeight="1">
      <c r="A55" s="24" t="s">
        <v>109</v>
      </c>
      <c r="B55" s="25" t="s">
        <v>103</v>
      </c>
      <c r="C55" s="24" t="s">
        <v>31</v>
      </c>
      <c r="D55" s="45">
        <v>235</v>
      </c>
      <c r="E55" s="45" t="s">
        <v>25</v>
      </c>
      <c r="F55" s="45">
        <v>235</v>
      </c>
      <c r="G55" s="107" t="s">
        <v>26</v>
      </c>
      <c r="H55" s="50" t="s">
        <v>26</v>
      </c>
      <c r="I55" s="45" t="s">
        <v>26</v>
      </c>
      <c r="J55" s="25" t="s">
        <v>104</v>
      </c>
    </row>
    <row r="56" spans="1:10" ht="44.25" customHeight="1">
      <c r="A56" s="33" t="s">
        <v>111</v>
      </c>
      <c r="B56" s="30" t="s">
        <v>106</v>
      </c>
      <c r="C56" s="33" t="s">
        <v>31</v>
      </c>
      <c r="D56" s="49">
        <v>200</v>
      </c>
      <c r="E56" s="49" t="s">
        <v>25</v>
      </c>
      <c r="F56" s="49">
        <v>200</v>
      </c>
      <c r="G56" s="108" t="s">
        <v>26</v>
      </c>
      <c r="H56" s="79" t="s">
        <v>26</v>
      </c>
      <c r="I56" s="49" t="s">
        <v>26</v>
      </c>
      <c r="J56" s="30" t="s">
        <v>107</v>
      </c>
    </row>
    <row r="57" spans="1:10" s="82" customFormat="1" ht="28.5" customHeight="1">
      <c r="A57" s="85"/>
      <c r="B57" s="80" t="s">
        <v>28</v>
      </c>
      <c r="C57" s="33" t="s">
        <v>31</v>
      </c>
      <c r="D57" s="81">
        <f>SUM(F57:I57)</f>
        <v>14895</v>
      </c>
      <c r="E57" s="76" t="s">
        <v>25</v>
      </c>
      <c r="F57" s="81">
        <v>12735</v>
      </c>
      <c r="G57" s="76">
        <v>700</v>
      </c>
      <c r="H57" s="81">
        <v>720</v>
      </c>
      <c r="I57" s="76">
        <v>740</v>
      </c>
      <c r="J57" s="77"/>
    </row>
    <row r="58" spans="1:10" s="98" customFormat="1" ht="25.5" customHeight="1">
      <c r="A58" s="86"/>
      <c r="B58" s="83"/>
      <c r="C58" s="35"/>
      <c r="D58" s="84">
        <f>SUM(F58:I58)</f>
        <v>750</v>
      </c>
      <c r="E58" s="69" t="s">
        <v>57</v>
      </c>
      <c r="F58" s="84">
        <v>460</v>
      </c>
      <c r="G58" s="69">
        <v>120</v>
      </c>
      <c r="H58" s="84">
        <v>80</v>
      </c>
      <c r="I58" s="69">
        <v>90</v>
      </c>
      <c r="J58" s="67"/>
    </row>
    <row r="59" spans="1:10" s="99" customFormat="1" ht="14.25" customHeight="1">
      <c r="A59" s="36"/>
      <c r="B59" s="41"/>
      <c r="C59" s="36"/>
      <c r="D59" s="40"/>
      <c r="E59" s="40"/>
      <c r="F59" s="40"/>
      <c r="G59" s="109"/>
      <c r="H59" s="40"/>
      <c r="I59" s="40"/>
      <c r="J59" s="41"/>
    </row>
    <row r="60" spans="1:10" ht="13.5" customHeight="1">
      <c r="A60" s="155" t="s">
        <v>108</v>
      </c>
      <c r="B60" s="156"/>
      <c r="C60" s="156"/>
      <c r="D60" s="156"/>
      <c r="E60" s="156"/>
      <c r="F60" s="156"/>
      <c r="G60" s="156"/>
      <c r="H60" s="156"/>
      <c r="I60" s="156"/>
      <c r="J60" s="157"/>
    </row>
    <row r="61" spans="1:10" ht="47.25" customHeight="1">
      <c r="A61" s="24" t="s">
        <v>114</v>
      </c>
      <c r="B61" s="25" t="s">
        <v>124</v>
      </c>
      <c r="C61" s="24" t="s">
        <v>31</v>
      </c>
      <c r="D61" s="45">
        <v>400</v>
      </c>
      <c r="E61" s="45" t="s">
        <v>25</v>
      </c>
      <c r="F61" s="45">
        <v>100</v>
      </c>
      <c r="G61" s="62">
        <v>100</v>
      </c>
      <c r="H61" s="45">
        <v>100</v>
      </c>
      <c r="I61" s="45">
        <v>100</v>
      </c>
      <c r="J61" s="25" t="s">
        <v>110</v>
      </c>
    </row>
    <row r="62" spans="1:10" ht="60.75" customHeight="1">
      <c r="A62" s="24" t="s">
        <v>131</v>
      </c>
      <c r="B62" s="25" t="s">
        <v>112</v>
      </c>
      <c r="C62" s="24" t="s">
        <v>31</v>
      </c>
      <c r="D62" s="45">
        <v>320</v>
      </c>
      <c r="E62" s="45" t="s">
        <v>25</v>
      </c>
      <c r="F62" s="45">
        <v>50</v>
      </c>
      <c r="G62" s="62">
        <v>80</v>
      </c>
      <c r="H62" s="45">
        <v>90</v>
      </c>
      <c r="I62" s="45">
        <v>100</v>
      </c>
      <c r="J62" s="25" t="s">
        <v>113</v>
      </c>
    </row>
    <row r="63" spans="1:10" ht="65.25" customHeight="1">
      <c r="A63" s="24" t="s">
        <v>147</v>
      </c>
      <c r="B63" s="32" t="s">
        <v>115</v>
      </c>
      <c r="C63" s="35" t="s">
        <v>31</v>
      </c>
      <c r="D63" s="48">
        <v>230</v>
      </c>
      <c r="E63" s="48" t="s">
        <v>25</v>
      </c>
      <c r="F63" s="48">
        <v>50</v>
      </c>
      <c r="G63" s="69">
        <v>60</v>
      </c>
      <c r="H63" s="48">
        <v>60</v>
      </c>
      <c r="I63" s="48">
        <v>60</v>
      </c>
      <c r="J63" s="32" t="s">
        <v>116</v>
      </c>
    </row>
    <row r="64" spans="1:10" s="63" customFormat="1" ht="38.25" customHeight="1">
      <c r="A64" s="85"/>
      <c r="B64" s="78" t="s">
        <v>28</v>
      </c>
      <c r="C64" s="85" t="s">
        <v>31</v>
      </c>
      <c r="D64" s="72">
        <f>SUM(F64:I64)</f>
        <v>950</v>
      </c>
      <c r="E64" s="76" t="s">
        <v>128</v>
      </c>
      <c r="F64" s="72">
        <v>200</v>
      </c>
      <c r="G64" s="76">
        <v>240</v>
      </c>
      <c r="H64" s="72">
        <v>250</v>
      </c>
      <c r="I64" s="76">
        <v>260</v>
      </c>
      <c r="J64" s="77"/>
    </row>
    <row r="65" spans="1:10" s="63" customFormat="1" ht="14.25" customHeight="1">
      <c r="A65" s="86"/>
      <c r="B65" s="78"/>
      <c r="C65" s="86"/>
      <c r="D65" s="72" t="s">
        <v>26</v>
      </c>
      <c r="E65" s="69" t="s">
        <v>57</v>
      </c>
      <c r="F65" s="72" t="s">
        <v>26</v>
      </c>
      <c r="G65" s="69" t="s">
        <v>26</v>
      </c>
      <c r="H65" s="72" t="s">
        <v>26</v>
      </c>
      <c r="I65" s="69" t="s">
        <v>26</v>
      </c>
      <c r="J65" s="67"/>
    </row>
    <row r="66" spans="1:10" ht="30">
      <c r="A66" s="33"/>
      <c r="B66" s="43" t="s">
        <v>117</v>
      </c>
      <c r="C66" s="116" t="s">
        <v>59</v>
      </c>
      <c r="D66" s="140">
        <f>SUM(F66:I66)</f>
        <v>34583</v>
      </c>
      <c r="E66" s="51" t="s">
        <v>25</v>
      </c>
      <c r="F66" s="51">
        <v>19487</v>
      </c>
      <c r="G66" s="127">
        <f>G11+G25+G40+G57+G64</f>
        <v>4882</v>
      </c>
      <c r="H66" s="51">
        <f>H11+H25+H40+H57+H64</f>
        <v>5032</v>
      </c>
      <c r="I66" s="51">
        <f>I11+I25+I40+I57+I64</f>
        <v>5182</v>
      </c>
      <c r="J66" s="115"/>
    </row>
    <row r="67" spans="1:10" ht="15" customHeight="1">
      <c r="A67" s="34"/>
      <c r="B67" s="44"/>
      <c r="C67" s="117"/>
      <c r="D67" s="126" t="s">
        <v>163</v>
      </c>
      <c r="E67" s="123"/>
      <c r="F67" s="47" t="s">
        <v>159</v>
      </c>
      <c r="G67" s="66" t="s">
        <v>160</v>
      </c>
      <c r="H67" s="47" t="s">
        <v>161</v>
      </c>
      <c r="I67" s="47" t="s">
        <v>162</v>
      </c>
      <c r="J67" s="57"/>
    </row>
    <row r="68" spans="1:10" ht="17.25" customHeight="1">
      <c r="A68" s="34"/>
      <c r="B68" s="44"/>
      <c r="C68" s="117"/>
      <c r="D68" s="113">
        <f>SUM(F68:I68)</f>
        <v>43750</v>
      </c>
      <c r="E68" s="100" t="s">
        <v>57</v>
      </c>
      <c r="F68" s="100">
        <f>F26+F41+F58</f>
        <v>12935</v>
      </c>
      <c r="G68" s="110">
        <f>G26+G41+G58</f>
        <v>20795</v>
      </c>
      <c r="H68" s="100">
        <f>H41+H58</f>
        <v>8755</v>
      </c>
      <c r="I68" s="100">
        <f>I41+I58</f>
        <v>1265</v>
      </c>
      <c r="J68" s="57"/>
    </row>
    <row r="69" spans="1:10" ht="17.25" customHeight="1">
      <c r="A69" s="34"/>
      <c r="B69" s="44"/>
      <c r="C69" s="117"/>
      <c r="D69" s="118" t="s">
        <v>130</v>
      </c>
      <c r="E69" s="52" t="s">
        <v>151</v>
      </c>
      <c r="F69" s="52" t="s">
        <v>130</v>
      </c>
      <c r="G69" s="114" t="s">
        <v>130</v>
      </c>
      <c r="H69" s="52" t="s">
        <v>130</v>
      </c>
      <c r="I69" s="52" t="s">
        <v>130</v>
      </c>
      <c r="J69" s="59"/>
    </row>
    <row r="70" spans="1:10" ht="27.75" customHeight="1">
      <c r="A70" s="24"/>
      <c r="B70" s="42" t="s">
        <v>118</v>
      </c>
      <c r="C70" s="28"/>
      <c r="D70" s="118">
        <f>SUM(D66:D69)</f>
        <v>78333</v>
      </c>
      <c r="E70" s="52"/>
      <c r="F70" s="52">
        <f>F66+F68</f>
        <v>32422</v>
      </c>
      <c r="G70" s="114">
        <f>G66+G68</f>
        <v>25677</v>
      </c>
      <c r="H70" s="52">
        <f>H66+H68</f>
        <v>13787</v>
      </c>
      <c r="I70" s="52">
        <f>I66+I68</f>
        <v>6447</v>
      </c>
      <c r="J70" s="25"/>
    </row>
    <row r="71" spans="1:10" ht="19.5" customHeight="1">
      <c r="A71" s="95" t="s">
        <v>134</v>
      </c>
      <c r="B71" s="87" t="s">
        <v>135</v>
      </c>
      <c r="C71" s="26"/>
      <c r="D71" s="101"/>
      <c r="E71" s="26"/>
      <c r="F71" s="26"/>
      <c r="G71" s="111"/>
      <c r="H71" s="26"/>
      <c r="I71" s="26"/>
      <c r="J71" s="26"/>
    </row>
    <row r="72" spans="1:2" ht="15">
      <c r="A72" s="95" t="s">
        <v>136</v>
      </c>
      <c r="B72" s="88" t="s">
        <v>137</v>
      </c>
    </row>
    <row r="73" spans="1:2" ht="15">
      <c r="A73" s="95" t="s">
        <v>152</v>
      </c>
      <c r="B73" s="88" t="s">
        <v>153</v>
      </c>
    </row>
    <row r="74" spans="1:4" ht="14.25">
      <c r="A74" s="124" t="s">
        <v>157</v>
      </c>
      <c r="B74" s="125" t="s">
        <v>158</v>
      </c>
      <c r="C74" s="125"/>
      <c r="D74" s="125"/>
    </row>
  </sheetData>
  <mergeCells count="21">
    <mergeCell ref="C31:C32"/>
    <mergeCell ref="A8:J8"/>
    <mergeCell ref="A12:J12"/>
    <mergeCell ref="A40:A41"/>
    <mergeCell ref="B40:B41"/>
    <mergeCell ref="C40:C41"/>
    <mergeCell ref="D30:I30"/>
    <mergeCell ref="D31:I32"/>
    <mergeCell ref="J31:J32"/>
    <mergeCell ref="A31:A32"/>
    <mergeCell ref="B31:B32"/>
    <mergeCell ref="A27:J27"/>
    <mergeCell ref="A5:A6"/>
    <mergeCell ref="A60:J60"/>
    <mergeCell ref="F5:I5"/>
    <mergeCell ref="J5:J6"/>
    <mergeCell ref="E5:E6"/>
    <mergeCell ref="D5:D6"/>
    <mergeCell ref="C5:C6"/>
    <mergeCell ref="B5:B6"/>
    <mergeCell ref="A42:J42"/>
  </mergeCells>
  <printOptions/>
  <pageMargins left="0.51" right="0.39" top="0.57" bottom="0.39" header="0.75" footer="0.77"/>
  <pageSetup horizontalDpi="600" verticalDpi="600" orientation="landscape" paperSize="9" scale="91" r:id="rId1"/>
  <rowBreaks count="4" manualBreakCount="4">
    <brk id="18" max="255" man="1"/>
    <brk id="30" max="255" man="1"/>
    <brk id="41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2008-09-08T06:13:03Z</cp:lastPrinted>
  <dcterms:created xsi:type="dcterms:W3CDTF">2008-06-10T11:51:23Z</dcterms:created>
  <dcterms:modified xsi:type="dcterms:W3CDTF">2008-09-08T10:47:42Z</dcterms:modified>
  <cp:category/>
  <cp:version/>
  <cp:contentType/>
  <cp:contentStatus/>
</cp:coreProperties>
</file>