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" sheetId="1" r:id="rId1"/>
  </sheets>
  <definedNames/>
  <calcPr fullCalcOnLoad="1"/>
</workbook>
</file>

<file path=xl/sharedStrings.xml><?xml version="1.0" encoding="utf-8"?>
<sst xmlns="http://schemas.openxmlformats.org/spreadsheetml/2006/main" count="249" uniqueCount="64">
  <si>
    <t>Наименование программных мероприятий</t>
  </si>
  <si>
    <t>Водоснабжение</t>
  </si>
  <si>
    <t>Строительство  водовода  2Д=500мм  от г.Долгопрудного  до  строящегося   мкр. Хлебниково  (12000м3/сут.)  (ПИР и СМР)</t>
  </si>
  <si>
    <t>Федер. бюджет</t>
  </si>
  <si>
    <t>Областной   бюджет</t>
  </si>
  <si>
    <t>Городской    бюджет</t>
  </si>
  <si>
    <t>Привлечен.  ср-ва</t>
  </si>
  <si>
    <t>Реконструкция  ВЗУ «Водники»  (2600м3/сут.) (ПИР   и  СМР)</t>
  </si>
  <si>
    <t>Устройство  частотных  преобразователей на  ВНС 2-ого подъема (3 шт.)  и  ВНС  3-его  подъема (10шт.).  (СМР)</t>
  </si>
  <si>
    <t>Строительство  городского водораспределительно-го  узла  (40000м3/сут.)</t>
  </si>
  <si>
    <t>Реконструкция  напорно-самотечного коллектора  от  КНС  «Хлебниково»  до КНС «Котово»  (ПИР и СМР)</t>
  </si>
  <si>
    <t>Прокладка  напорного  канализационного  коллектора  Д=700   от  КНС  "Котово"  до  СПТУ  №21   (СМР)</t>
  </si>
  <si>
    <t>Реконструкция  канализационных очистных  сооружений  г. Долгопрудного   (ПИР  и СМР)</t>
  </si>
  <si>
    <t>Реконструкция  КНС  «Котово»  (65000м3/сут.)   (ПИР  и  СМР)</t>
  </si>
  <si>
    <t>Реконструкция    КНС «Хлебниково» (36900м3/сут.)    (ПИР  и  СМР)</t>
  </si>
  <si>
    <t>Прокладка самотечного канализационного  коллектора  Д=800мм   от   СПТУ  №21   до  очистных  сооружений (ПИР  и  СМР)  (40000м3/сут.)</t>
  </si>
  <si>
    <t>Реконструкция КНС "МКК" (32400 м3/сут.)</t>
  </si>
  <si>
    <t>Строительство  очистных  сооружений  дождевой  канализации    в  районе  Котовского  затона (21000 м3/сут.)    (3 650 000 м2)</t>
  </si>
  <si>
    <t>Строительство   очистных  сооружений  дождевой  канализации    в мкр. Хлебниково       (57 750м2)</t>
  </si>
  <si>
    <t xml:space="preserve">Реконструкция котельной  Ленинградская  19    (ПИР и СМР)                    </t>
  </si>
  <si>
    <t xml:space="preserve">Реконструкция котельной Первомайская 40    (ПИР и СМР)                                        </t>
  </si>
  <si>
    <t>Дождевая канализация</t>
  </si>
  <si>
    <t>Годы</t>
  </si>
  <si>
    <t>Источники  финансирования</t>
  </si>
  <si>
    <t>Установка по обеззараживанию питьевой воды на ВЗУ "Хлебниково", "Шереметьево"</t>
  </si>
  <si>
    <t>Водоотведение</t>
  </si>
  <si>
    <t>Установка по дезодорации вентиляционных газов на КНС "Котово" (ПИР и СМР)</t>
  </si>
  <si>
    <t>Реконструкция котельной Станционная, 1 с теплотрассой</t>
  </si>
  <si>
    <t>Теплоснабжение</t>
  </si>
  <si>
    <t>Реализация проекта по реконструкции и рекультивации полигона ТБО</t>
  </si>
  <si>
    <t>Установка  подмешивающих  насосов  с  частотным  регулированием  на  ЦТП (16шт.)  и  монтажом  АСУТП.    (СМР)</t>
  </si>
  <si>
    <t>Итого</t>
  </si>
  <si>
    <t>Итого по мероприятиям</t>
  </si>
  <si>
    <t>Реконструкция котельной Заводская, 2а (3-я очередь)</t>
  </si>
  <si>
    <t>Приобретение передвижной дизельной электростанции эл. агрегат "Энерго" тип ЕД500/400 SC 400 кВт</t>
  </si>
  <si>
    <t>Захоронение (утилизация) ТБО</t>
  </si>
  <si>
    <t>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</t>
  </si>
  <si>
    <t>Строительство КНС в мкр. "Центральный" 7000 кб.м./сут.</t>
  </si>
  <si>
    <t>Реконструкция  котельной Заводская 2 (2 очередь)   (ПИР и СМР)</t>
  </si>
  <si>
    <t>Устройство независимых взаимнорезервирующих источников электропитания ВНС Хлебниково</t>
  </si>
  <si>
    <t>Устройство независимых взаимнорезервирующих источников электропитания ВНС Шереметьевская</t>
  </si>
  <si>
    <t>Устройство независимых взаимнорезервирующих источников электропитания ВНС Павельцево</t>
  </si>
  <si>
    <t>Устройство независимых взаимнорезервирующих источников электропитания станции 3-го подъема Московское шоссе 27, Циолковского 7, Лаврентьева 21, Лихачевское шоссе 3</t>
  </si>
  <si>
    <t>Устройство независимых взаимнорезервирующих источников электропитания станции 3-го подъема  Лихачевское шоссе 31, Лихачевское шоссе 11, Якорная 3, Станционная 1</t>
  </si>
  <si>
    <t>Устройство независимых взаимнорезервирующих источников электропитания станции 3-го подъема Московское шоссе 59, Новый бульвар, Молодежная 14, Центральная 7</t>
  </si>
  <si>
    <t>Устройство независимых взаимнорезервирующих источников электропитания КНС Котово</t>
  </si>
  <si>
    <t>Устройство независимых взаимнорезервирующих источников электропитания КНС Хлебниково, КНС 1</t>
  </si>
  <si>
    <t>Устройство независимых взаимнорезервирующих источников электропитания КНС Очистные сооружения, КНС Водники, КНС Павельцево, КНС Шереметьевская, КНС МКК</t>
  </si>
  <si>
    <t>Строительство тепловой сети-связки между котельными по адресу ул. Заводская и ул. Спортивная, 3а до ЦТП №19 с учетом реконструкции тепловой сети</t>
  </si>
  <si>
    <t>Устройство независимых взаимнорезервирующих источников электропитания котельных Речная 14, Заводская 2</t>
  </si>
  <si>
    <t>Устройство независимых взаимнорезервирующих источников электропитания котельных Спортивная 3а, Театральная 7, Заводская 15, Первомайская 40</t>
  </si>
  <si>
    <t>Устройство независимых взаимнорезервирующих источников электропитания котельных Станционная 1, Ленинградская19, Павельцево, Гранитный тупик 7</t>
  </si>
  <si>
    <t>Устройство независимых взаимнорезервирующих источников электропитания ЦТП-1;2; 3;4; 5; 6; 7</t>
  </si>
  <si>
    <t>Устройство независимых взаимнорезервирующих источников электропитания ЦТП-8;9;10;11;12;13;14;15</t>
  </si>
  <si>
    <t>Устройство независимых взаимнорезервирующих источников электропитания ЦТП-16;17;18;19;20;21;22;23</t>
  </si>
  <si>
    <t>Потребность в  финансировании 2008-2011, всего</t>
  </si>
  <si>
    <t>Установка по дезодорации вентиляционных газов на КНС "Хлебниково" (ПИР и СМР)</t>
  </si>
  <si>
    <t>Реконструкция очистных сооружений ливневой канализации на водосточном коллекторе в микрорайонах № 7 и 8 по ул. Парковая, д. 37</t>
  </si>
  <si>
    <t>Ремонт и очистка канализационных колодцев (г. Долгопрудный)</t>
  </si>
  <si>
    <t>Строительство  городских очистных  сооружений  дождевой  канализации  в районе  полигона ТБО</t>
  </si>
  <si>
    <t>Реконструкция тепловых сетей от котельных по ул. Заводская, 2а; Гранитный тупик, 7; Заводская, 15</t>
  </si>
  <si>
    <t>Приложение №1</t>
  </si>
  <si>
    <t>Ожидаемые результаты и объемы финансирования Программы «Модернизация объектов коммунальной инфраструктуры»                        на 2008-2011 годы в городе Долгопрудном</t>
  </si>
  <si>
    <t>к НРСД от 01 сентября 2008г. №62-нр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</si>
</sst>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1" fillId="0" borderId="2" xfId="18" applyFont="1" applyFill="1" applyBorder="1" applyAlignment="1">
      <alignment horizontal="left" wrapText="1"/>
    </xf>
    <xf numFmtId="171" fontId="0" fillId="0" borderId="2" xfId="18" applyFont="1" applyFill="1" applyBorder="1" applyAlignment="1">
      <alignment horizontal="center" vertical="top" wrapText="1"/>
    </xf>
    <xf numFmtId="171" fontId="1" fillId="0" borderId="2" xfId="18" applyFont="1" applyFill="1" applyBorder="1" applyAlignment="1">
      <alignment horizontal="center" vertical="top" wrapText="1"/>
    </xf>
    <xf numFmtId="171" fontId="0" fillId="0" borderId="2" xfId="18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1" fontId="0" fillId="0" borderId="2" xfId="18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72" fontId="0" fillId="0" borderId="2" xfId="18" applyNumberFormat="1" applyFont="1" applyFill="1" applyBorder="1" applyAlignment="1">
      <alignment horizontal="right" wrapText="1"/>
    </xf>
    <xf numFmtId="172" fontId="0" fillId="0" borderId="2" xfId="18" applyNumberFormat="1" applyFont="1" applyFill="1" applyBorder="1" applyAlignment="1">
      <alignment wrapText="1"/>
    </xf>
    <xf numFmtId="171" fontId="3" fillId="0" borderId="2" xfId="18" applyFont="1" applyFill="1" applyBorder="1" applyAlignment="1">
      <alignment horizontal="left" wrapText="1"/>
    </xf>
    <xf numFmtId="171" fontId="1" fillId="0" borderId="2" xfId="18" applyFont="1" applyFill="1" applyBorder="1" applyAlignment="1">
      <alignment horizontal="left"/>
    </xf>
    <xf numFmtId="171" fontId="0" fillId="0" borderId="2" xfId="18" applyFont="1" applyFill="1" applyBorder="1" applyAlignment="1">
      <alignment horizontal="center" vertical="center" wrapText="1"/>
    </xf>
    <xf numFmtId="171" fontId="1" fillId="0" borderId="2" xfId="18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43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2" xfId="0" applyNumberFormat="1" applyFont="1" applyFill="1" applyBorder="1" applyAlignment="1">
      <alignment horizontal="center"/>
    </xf>
    <xf numFmtId="175" fontId="0" fillId="0" borderId="2" xfId="18" applyNumberFormat="1" applyFont="1" applyFill="1" applyBorder="1" applyAlignment="1">
      <alignment horizontal="right" wrapText="1"/>
    </xf>
    <xf numFmtId="171" fontId="0" fillId="0" borderId="2" xfId="18" applyNumberFormat="1" applyFont="1" applyFill="1" applyBorder="1" applyAlignment="1">
      <alignment horizontal="right" wrapText="1"/>
    </xf>
    <xf numFmtId="171" fontId="0" fillId="0" borderId="2" xfId="18" applyNumberFormat="1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171" fontId="0" fillId="0" borderId="2" xfId="18" applyFont="1" applyFill="1" applyBorder="1" applyAlignment="1">
      <alignment horizontal="left" vertical="center" wrapText="1"/>
    </xf>
    <xf numFmtId="171" fontId="1" fillId="2" borderId="6" xfId="18" applyFont="1" applyFill="1" applyBorder="1" applyAlignment="1">
      <alignment horizontal="center" vertical="center" wrapText="1"/>
    </xf>
    <xf numFmtId="171" fontId="1" fillId="2" borderId="7" xfId="18" applyFont="1" applyFill="1" applyBorder="1" applyAlignment="1">
      <alignment horizontal="center" vertical="center" wrapText="1"/>
    </xf>
    <xf numFmtId="171" fontId="1" fillId="2" borderId="8" xfId="18" applyFont="1" applyFill="1" applyBorder="1" applyAlignment="1">
      <alignment horizontal="center" vertical="center" wrapText="1"/>
    </xf>
    <xf numFmtId="2" fontId="1" fillId="2" borderId="6" xfId="18" applyNumberFormat="1" applyFont="1" applyFill="1" applyBorder="1" applyAlignment="1">
      <alignment horizontal="right" vertical="center" wrapText="1"/>
    </xf>
    <xf numFmtId="2" fontId="1" fillId="2" borderId="7" xfId="18" applyNumberFormat="1" applyFont="1" applyFill="1" applyBorder="1" applyAlignment="1">
      <alignment horizontal="right" vertical="center" wrapText="1"/>
    </xf>
    <xf numFmtId="2" fontId="1" fillId="2" borderId="8" xfId="18" applyNumberFormat="1" applyFont="1" applyFill="1" applyBorder="1" applyAlignment="1">
      <alignment horizontal="right" vertical="center" wrapText="1"/>
    </xf>
    <xf numFmtId="171" fontId="3" fillId="0" borderId="2" xfId="18" applyFont="1" applyBorder="1" applyAlignment="1">
      <alignment horizontal="left" wrapText="1"/>
    </xf>
    <xf numFmtId="171" fontId="0" fillId="0" borderId="2" xfId="18" applyFont="1" applyBorder="1" applyAlignment="1">
      <alignment horizontal="left" vertical="center" wrapText="1"/>
    </xf>
    <xf numFmtId="171" fontId="1" fillId="0" borderId="2" xfId="18" applyFont="1" applyBorder="1" applyAlignment="1">
      <alignment horizontal="left" vertical="center" wrapText="1"/>
    </xf>
    <xf numFmtId="171" fontId="1" fillId="0" borderId="2" xfId="18" applyFont="1" applyBorder="1" applyAlignment="1">
      <alignment horizontal="left"/>
    </xf>
    <xf numFmtId="4" fontId="1" fillId="2" borderId="6" xfId="18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71" fontId="0" fillId="0" borderId="6" xfId="18" applyFont="1" applyFill="1" applyBorder="1" applyAlignment="1">
      <alignment horizontal="left" vertical="center" wrapText="1"/>
    </xf>
    <xf numFmtId="171" fontId="0" fillId="0" borderId="7" xfId="18" applyFont="1" applyFill="1" applyBorder="1" applyAlignment="1">
      <alignment horizontal="left" vertical="center" wrapText="1"/>
    </xf>
    <xf numFmtId="171" fontId="0" fillId="0" borderId="8" xfId="18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" fontId="1" fillId="0" borderId="6" xfId="18" applyNumberFormat="1" applyFont="1" applyFill="1" applyBorder="1" applyAlignment="1">
      <alignment horizontal="center" vertical="center" wrapText="1"/>
    </xf>
    <xf numFmtId="4" fontId="1" fillId="0" borderId="7" xfId="18" applyNumberFormat="1" applyFont="1" applyFill="1" applyBorder="1" applyAlignment="1">
      <alignment horizontal="center" vertical="center" wrapText="1"/>
    </xf>
    <xf numFmtId="4" fontId="1" fillId="0" borderId="8" xfId="18" applyNumberFormat="1" applyFont="1" applyFill="1" applyBorder="1" applyAlignment="1">
      <alignment horizontal="center" vertical="center" wrapText="1"/>
    </xf>
    <xf numFmtId="171" fontId="1" fillId="0" borderId="2" xfId="18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1"/>
  <sheetViews>
    <sheetView tabSelected="1" zoomScaleSheetLayoutView="100" workbookViewId="0" topLeftCell="A1">
      <selection activeCell="M6" sqref="M6"/>
    </sheetView>
  </sheetViews>
  <sheetFormatPr defaultColWidth="9.140625" defaultRowHeight="12.75"/>
  <cols>
    <col min="1" max="1" width="25.00390625" style="9" customWidth="1"/>
    <col min="2" max="2" width="17.140625" style="1" customWidth="1"/>
    <col min="3" max="3" width="12.8515625" style="27" customWidth="1"/>
    <col min="4" max="4" width="17.421875" style="38" hidden="1" customWidth="1"/>
    <col min="5" max="5" width="14.8515625" style="38" customWidth="1"/>
    <col min="6" max="6" width="13.7109375" style="27" bestFit="1" customWidth="1"/>
    <col min="7" max="7" width="14.00390625" style="27" bestFit="1" customWidth="1"/>
    <col min="8" max="8" width="16.00390625" style="27" customWidth="1"/>
    <col min="9" max="9" width="15.7109375" style="27" customWidth="1"/>
    <col min="10" max="43" width="9.140625" style="27" customWidth="1"/>
    <col min="44" max="16384" width="9.140625" style="9" customWidth="1"/>
  </cols>
  <sheetData>
    <row r="1" spans="1:43" s="2" customFormat="1" ht="12.75">
      <c r="A1" s="43"/>
      <c r="B1" s="43"/>
      <c r="C1" s="43"/>
      <c r="D1" s="43"/>
      <c r="E1" s="43"/>
      <c r="F1" s="43"/>
      <c r="G1" s="43"/>
      <c r="H1" s="15"/>
      <c r="I1" s="15" t="s">
        <v>61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s="3" customFormat="1" ht="18" customHeight="1">
      <c r="A2" s="45" t="s">
        <v>63</v>
      </c>
      <c r="B2" s="46"/>
      <c r="C2" s="46"/>
      <c r="D2" s="46"/>
      <c r="E2" s="46"/>
      <c r="F2" s="46"/>
      <c r="G2" s="46"/>
      <c r="H2" s="46"/>
      <c r="I2" s="4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s="3" customFormat="1" ht="33.75" customHeight="1">
      <c r="A3" s="44" t="s">
        <v>62</v>
      </c>
      <c r="B3" s="44"/>
      <c r="C3" s="44"/>
      <c r="D3" s="44"/>
      <c r="E3" s="44"/>
      <c r="F3" s="44"/>
      <c r="G3" s="44"/>
      <c r="H3" s="44"/>
      <c r="I3" s="44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s="3" customFormat="1" ht="16.5" customHeight="1">
      <c r="A4" s="4"/>
      <c r="B4" s="5"/>
      <c r="C4" s="18"/>
      <c r="D4" s="19"/>
      <c r="E4" s="19"/>
      <c r="F4" s="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s="6" customFormat="1" ht="24.75" customHeight="1">
      <c r="A5" s="47" t="s">
        <v>0</v>
      </c>
      <c r="B5" s="47" t="s">
        <v>55</v>
      </c>
      <c r="C5" s="48" t="s">
        <v>23</v>
      </c>
      <c r="D5" s="49" t="s">
        <v>22</v>
      </c>
      <c r="E5" s="50"/>
      <c r="F5" s="50"/>
      <c r="G5" s="50"/>
      <c r="H5" s="50"/>
      <c r="I5" s="5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s="3" customFormat="1" ht="30" customHeight="1">
      <c r="A6" s="47"/>
      <c r="B6" s="47"/>
      <c r="C6" s="48"/>
      <c r="D6" s="23" t="s">
        <v>31</v>
      </c>
      <c r="E6" s="23" t="s">
        <v>31</v>
      </c>
      <c r="F6" s="21">
        <v>2008</v>
      </c>
      <c r="G6" s="21">
        <v>2009</v>
      </c>
      <c r="H6" s="21">
        <v>2010</v>
      </c>
      <c r="I6" s="21">
        <v>2011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8" customFormat="1" ht="12.75">
      <c r="A7" s="7">
        <v>1</v>
      </c>
      <c r="B7" s="7">
        <v>2</v>
      </c>
      <c r="C7" s="24">
        <v>3</v>
      </c>
      <c r="D7" s="24">
        <v>4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9" ht="12.75">
      <c r="A8" s="52" t="s">
        <v>1</v>
      </c>
      <c r="B8" s="52"/>
      <c r="C8" s="52"/>
      <c r="D8" s="52"/>
      <c r="E8" s="52"/>
      <c r="F8" s="52"/>
      <c r="G8" s="52"/>
      <c r="H8" s="26"/>
      <c r="I8" s="26"/>
    </row>
    <row r="9" spans="1:9" ht="25.5" customHeight="1">
      <c r="A9" s="53" t="s">
        <v>2</v>
      </c>
      <c r="B9" s="54">
        <f>E11+E12+E9+E10</f>
        <v>102062</v>
      </c>
      <c r="C9" s="12" t="s">
        <v>3</v>
      </c>
      <c r="D9" s="13" t="e">
        <f>#REF!+#REF!+#REF!+#REF!</f>
        <v>#REF!</v>
      </c>
      <c r="E9" s="13">
        <f>F9+G9+H9+I9</f>
        <v>25344.8</v>
      </c>
      <c r="F9" s="14">
        <v>25344.8</v>
      </c>
      <c r="G9" s="28">
        <v>0</v>
      </c>
      <c r="H9" s="28">
        <v>0</v>
      </c>
      <c r="I9" s="28">
        <v>0</v>
      </c>
    </row>
    <row r="10" spans="1:9" ht="25.5">
      <c r="A10" s="53"/>
      <c r="B10" s="55"/>
      <c r="C10" s="12" t="s">
        <v>4</v>
      </c>
      <c r="D10" s="13" t="e">
        <f>#REF!+#REF!+#REF!+#REF!</f>
        <v>#REF!</v>
      </c>
      <c r="E10" s="13">
        <f aca="true" t="shared" si="0" ref="E10:E52">F10+G10+H10+I10</f>
        <v>0</v>
      </c>
      <c r="F10" s="14">
        <v>0</v>
      </c>
      <c r="G10" s="28">
        <v>0</v>
      </c>
      <c r="H10" s="28">
        <v>0</v>
      </c>
      <c r="I10" s="28">
        <v>0</v>
      </c>
    </row>
    <row r="11" spans="1:9" ht="25.5">
      <c r="A11" s="53"/>
      <c r="B11" s="55"/>
      <c r="C11" s="12" t="s">
        <v>5</v>
      </c>
      <c r="D11" s="13" t="e">
        <f>#REF!+#REF!+#REF!+#REF!</f>
        <v>#REF!</v>
      </c>
      <c r="E11" s="13">
        <f t="shared" si="0"/>
        <v>72200</v>
      </c>
      <c r="F11" s="14">
        <v>35000</v>
      </c>
      <c r="G11" s="28">
        <v>37200</v>
      </c>
      <c r="H11" s="28">
        <v>0</v>
      </c>
      <c r="I11" s="28">
        <v>0</v>
      </c>
    </row>
    <row r="12" spans="1:9" ht="25.5">
      <c r="A12" s="53"/>
      <c r="B12" s="56"/>
      <c r="C12" s="12" t="s">
        <v>6</v>
      </c>
      <c r="D12" s="13" t="e">
        <f>#REF!+#REF!+#REF!+#REF!</f>
        <v>#REF!</v>
      </c>
      <c r="E12" s="13">
        <f t="shared" si="0"/>
        <v>4517.2</v>
      </c>
      <c r="F12" s="14">
        <v>4517.2</v>
      </c>
      <c r="G12" s="28">
        <v>0</v>
      </c>
      <c r="H12" s="28">
        <v>0</v>
      </c>
      <c r="I12" s="28">
        <v>0</v>
      </c>
    </row>
    <row r="13" spans="1:9" ht="27.75" customHeight="1">
      <c r="A13" s="53" t="s">
        <v>7</v>
      </c>
      <c r="B13" s="54">
        <f>E15+E16+E13+E14</f>
        <v>40300</v>
      </c>
      <c r="C13" s="12" t="s">
        <v>3</v>
      </c>
      <c r="D13" s="13" t="e">
        <f>#REF!+#REF!+#REF!+#REF!</f>
        <v>#REF!</v>
      </c>
      <c r="E13" s="13">
        <f t="shared" si="0"/>
        <v>0</v>
      </c>
      <c r="F13" s="14">
        <v>0</v>
      </c>
      <c r="G13" s="14">
        <v>0</v>
      </c>
      <c r="H13" s="28">
        <v>0</v>
      </c>
      <c r="I13" s="28">
        <v>0</v>
      </c>
    </row>
    <row r="14" spans="1:9" ht="27.75" customHeight="1">
      <c r="A14" s="53"/>
      <c r="B14" s="55"/>
      <c r="C14" s="12" t="s">
        <v>4</v>
      </c>
      <c r="D14" s="13" t="e">
        <f>#REF!+#REF!+#REF!+#REF!</f>
        <v>#REF!</v>
      </c>
      <c r="E14" s="13">
        <f t="shared" si="0"/>
        <v>0</v>
      </c>
      <c r="F14" s="14">
        <v>0</v>
      </c>
      <c r="G14" s="14">
        <v>0</v>
      </c>
      <c r="H14" s="28">
        <v>0</v>
      </c>
      <c r="I14" s="28">
        <v>0</v>
      </c>
    </row>
    <row r="15" spans="1:9" ht="25.5">
      <c r="A15" s="53"/>
      <c r="B15" s="55"/>
      <c r="C15" s="12" t="s">
        <v>5</v>
      </c>
      <c r="D15" s="13" t="e">
        <f>#REF!+#REF!+#REF!+#REF!</f>
        <v>#REF!</v>
      </c>
      <c r="E15" s="13">
        <f t="shared" si="0"/>
        <v>0</v>
      </c>
      <c r="F15" s="14">
        <v>0</v>
      </c>
      <c r="G15" s="14">
        <v>0</v>
      </c>
      <c r="H15" s="28">
        <v>0</v>
      </c>
      <c r="I15" s="28">
        <v>0</v>
      </c>
    </row>
    <row r="16" spans="1:9" ht="25.5">
      <c r="A16" s="53"/>
      <c r="B16" s="56"/>
      <c r="C16" s="12" t="s">
        <v>6</v>
      </c>
      <c r="D16" s="13" t="e">
        <f>#REF!+#REF!+#REF!+#REF!</f>
        <v>#REF!</v>
      </c>
      <c r="E16" s="13">
        <f t="shared" si="0"/>
        <v>40300</v>
      </c>
      <c r="F16" s="14">
        <v>20150</v>
      </c>
      <c r="G16" s="14">
        <v>20150</v>
      </c>
      <c r="H16" s="28">
        <v>0</v>
      </c>
      <c r="I16" s="28">
        <v>0</v>
      </c>
    </row>
    <row r="17" spans="1:9" ht="26.25" customHeight="1">
      <c r="A17" s="53" t="s">
        <v>8</v>
      </c>
      <c r="B17" s="54">
        <f>E19+E20+E17+E18</f>
        <v>3000</v>
      </c>
      <c r="C17" s="12" t="s">
        <v>3</v>
      </c>
      <c r="D17" s="13" t="e">
        <f>#REF!+#REF!+#REF!+#REF!</f>
        <v>#REF!</v>
      </c>
      <c r="E17" s="13">
        <f t="shared" si="0"/>
        <v>0</v>
      </c>
      <c r="F17" s="14">
        <v>0</v>
      </c>
      <c r="G17" s="14">
        <v>0</v>
      </c>
      <c r="H17" s="28">
        <v>0</v>
      </c>
      <c r="I17" s="28">
        <v>0</v>
      </c>
    </row>
    <row r="18" spans="1:9" ht="28.5" customHeight="1">
      <c r="A18" s="53"/>
      <c r="B18" s="55"/>
      <c r="C18" s="12" t="s">
        <v>4</v>
      </c>
      <c r="D18" s="13" t="e">
        <f>#REF!+#REF!+#REF!+#REF!</f>
        <v>#REF!</v>
      </c>
      <c r="E18" s="13">
        <f t="shared" si="0"/>
        <v>0</v>
      </c>
      <c r="F18" s="14">
        <v>0</v>
      </c>
      <c r="G18" s="14">
        <v>0</v>
      </c>
      <c r="H18" s="28">
        <v>0</v>
      </c>
      <c r="I18" s="28">
        <v>0</v>
      </c>
    </row>
    <row r="19" spans="1:9" ht="25.5">
      <c r="A19" s="53"/>
      <c r="B19" s="55"/>
      <c r="C19" s="12" t="s">
        <v>5</v>
      </c>
      <c r="D19" s="13" t="e">
        <f>#REF!+#REF!+#REF!+#REF!</f>
        <v>#REF!</v>
      </c>
      <c r="E19" s="13">
        <f t="shared" si="0"/>
        <v>0</v>
      </c>
      <c r="F19" s="14">
        <v>0</v>
      </c>
      <c r="G19" s="14">
        <v>0</v>
      </c>
      <c r="H19" s="28">
        <v>0</v>
      </c>
      <c r="I19" s="28">
        <v>0</v>
      </c>
    </row>
    <row r="20" spans="1:9" ht="25.5">
      <c r="A20" s="53"/>
      <c r="B20" s="56"/>
      <c r="C20" s="12" t="s">
        <v>6</v>
      </c>
      <c r="D20" s="13" t="e">
        <f>#REF!+#REF!+#REF!+#REF!</f>
        <v>#REF!</v>
      </c>
      <c r="E20" s="13">
        <f t="shared" si="0"/>
        <v>3000</v>
      </c>
      <c r="F20" s="14">
        <v>3000</v>
      </c>
      <c r="G20" s="14">
        <v>0</v>
      </c>
      <c r="H20" s="28">
        <v>0</v>
      </c>
      <c r="I20" s="28">
        <v>0</v>
      </c>
    </row>
    <row r="21" spans="1:9" ht="30" customHeight="1">
      <c r="A21" s="53" t="s">
        <v>9</v>
      </c>
      <c r="B21" s="54">
        <f>E23+E24+E21+E22</f>
        <v>620001</v>
      </c>
      <c r="C21" s="12" t="s">
        <v>3</v>
      </c>
      <c r="D21" s="13" t="e">
        <f>#REF!+#REF!+#REF!+#REF!</f>
        <v>#REF!</v>
      </c>
      <c r="E21" s="13">
        <f t="shared" si="0"/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26.25" customHeight="1">
      <c r="A22" s="53"/>
      <c r="B22" s="55"/>
      <c r="C22" s="12" t="s">
        <v>4</v>
      </c>
      <c r="D22" s="13" t="e">
        <f>#REF!+#REF!+#REF!+#REF!</f>
        <v>#REF!</v>
      </c>
      <c r="E22" s="13">
        <f t="shared" si="0"/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ht="30" customHeight="1">
      <c r="A23" s="53"/>
      <c r="B23" s="55"/>
      <c r="C23" s="12" t="s">
        <v>5</v>
      </c>
      <c r="D23" s="13" t="e">
        <f>#REF!+#REF!+#REF!+#REF!</f>
        <v>#REF!</v>
      </c>
      <c r="E23" s="13">
        <f t="shared" si="0"/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26.25" customHeight="1">
      <c r="A24" s="53"/>
      <c r="B24" s="56"/>
      <c r="C24" s="12" t="s">
        <v>6</v>
      </c>
      <c r="D24" s="13" t="e">
        <f>#REF!+#REF!+#REF!+#REF!</f>
        <v>#REF!</v>
      </c>
      <c r="E24" s="13">
        <f t="shared" si="0"/>
        <v>620001</v>
      </c>
      <c r="F24" s="14">
        <v>3100</v>
      </c>
      <c r="G24" s="14">
        <v>3100</v>
      </c>
      <c r="H24" s="14">
        <v>306900.51</v>
      </c>
      <c r="I24" s="14">
        <v>306900.49</v>
      </c>
    </row>
    <row r="25" spans="1:43" s="10" customFormat="1" ht="25.5">
      <c r="A25" s="53" t="s">
        <v>24</v>
      </c>
      <c r="B25" s="54">
        <f>E27+E28+E25+E26</f>
        <v>600</v>
      </c>
      <c r="C25" s="12" t="s">
        <v>3</v>
      </c>
      <c r="D25" s="13" t="e">
        <f>#REF!+#REF!+#REF!+#REF!</f>
        <v>#REF!</v>
      </c>
      <c r="E25" s="13">
        <f t="shared" si="0"/>
        <v>0</v>
      </c>
      <c r="F25" s="14">
        <v>0</v>
      </c>
      <c r="G25" s="14">
        <v>0</v>
      </c>
      <c r="H25" s="14">
        <v>0</v>
      </c>
      <c r="I25" s="14"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10" customFormat="1" ht="25.5">
      <c r="A26" s="53"/>
      <c r="B26" s="55"/>
      <c r="C26" s="12" t="s">
        <v>4</v>
      </c>
      <c r="D26" s="13" t="e">
        <f>#REF!+#REF!+#REF!+#REF!</f>
        <v>#REF!</v>
      </c>
      <c r="E26" s="13">
        <f t="shared" si="0"/>
        <v>0</v>
      </c>
      <c r="F26" s="14">
        <v>0</v>
      </c>
      <c r="G26" s="14">
        <v>0</v>
      </c>
      <c r="H26" s="14">
        <v>0</v>
      </c>
      <c r="I26" s="14">
        <v>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10" customFormat="1" ht="25.5">
      <c r="A27" s="53"/>
      <c r="B27" s="55"/>
      <c r="C27" s="12" t="s">
        <v>5</v>
      </c>
      <c r="D27" s="13" t="e">
        <f>#REF!+#REF!+#REF!+#REF!</f>
        <v>#REF!</v>
      </c>
      <c r="E27" s="13">
        <f t="shared" si="0"/>
        <v>0</v>
      </c>
      <c r="F27" s="14">
        <v>0</v>
      </c>
      <c r="G27" s="14">
        <v>0</v>
      </c>
      <c r="H27" s="14">
        <v>0</v>
      </c>
      <c r="I27" s="14">
        <v>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10" customFormat="1" ht="25.5">
      <c r="A28" s="53"/>
      <c r="B28" s="56"/>
      <c r="C28" s="12" t="s">
        <v>6</v>
      </c>
      <c r="D28" s="13" t="e">
        <f>#REF!+#REF!+#REF!+#REF!</f>
        <v>#REF!</v>
      </c>
      <c r="E28" s="13">
        <f t="shared" si="0"/>
        <v>600</v>
      </c>
      <c r="F28" s="14">
        <v>600</v>
      </c>
      <c r="G28" s="14">
        <v>0</v>
      </c>
      <c r="H28" s="14">
        <v>0</v>
      </c>
      <c r="I28" s="14"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10" customFormat="1" ht="25.5">
      <c r="A29" s="53" t="s">
        <v>39</v>
      </c>
      <c r="B29" s="54">
        <f>E31+E32+E29+E30</f>
        <v>550</v>
      </c>
      <c r="C29" s="12" t="s">
        <v>3</v>
      </c>
      <c r="D29" s="13" t="e">
        <f>#REF!+#REF!+#REF!+#REF!</f>
        <v>#REF!</v>
      </c>
      <c r="E29" s="13">
        <f t="shared" si="0"/>
        <v>0</v>
      </c>
      <c r="F29" s="14">
        <v>0</v>
      </c>
      <c r="G29" s="14">
        <v>0</v>
      </c>
      <c r="H29" s="14">
        <v>0</v>
      </c>
      <c r="I29" s="14"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10" customFormat="1" ht="25.5">
      <c r="A30" s="53"/>
      <c r="B30" s="55"/>
      <c r="C30" s="12" t="s">
        <v>4</v>
      </c>
      <c r="D30" s="13" t="e">
        <f>#REF!+#REF!+#REF!+#REF!</f>
        <v>#REF!</v>
      </c>
      <c r="E30" s="13">
        <f t="shared" si="0"/>
        <v>0</v>
      </c>
      <c r="F30" s="41">
        <v>0</v>
      </c>
      <c r="G30" s="14">
        <v>0</v>
      </c>
      <c r="H30" s="14">
        <v>0</v>
      </c>
      <c r="I30" s="14">
        <v>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10" customFormat="1" ht="25.5">
      <c r="A31" s="53"/>
      <c r="B31" s="55"/>
      <c r="C31" s="12" t="s">
        <v>5</v>
      </c>
      <c r="D31" s="13" t="e">
        <f>#REF!+#REF!+#REF!+#REF!</f>
        <v>#REF!</v>
      </c>
      <c r="E31" s="13">
        <f t="shared" si="0"/>
        <v>0</v>
      </c>
      <c r="F31" s="41">
        <v>0</v>
      </c>
      <c r="G31" s="14">
        <v>0</v>
      </c>
      <c r="H31" s="14">
        <v>0</v>
      </c>
      <c r="I31" s="14">
        <v>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10" customFormat="1" ht="25.5">
      <c r="A32" s="53"/>
      <c r="B32" s="56"/>
      <c r="C32" s="12" t="s">
        <v>6</v>
      </c>
      <c r="D32" s="13" t="e">
        <f>#REF!+#REF!+#REF!+#REF!</f>
        <v>#REF!</v>
      </c>
      <c r="E32" s="13">
        <f t="shared" si="0"/>
        <v>550</v>
      </c>
      <c r="F32" s="30">
        <v>550</v>
      </c>
      <c r="G32" s="14">
        <v>0</v>
      </c>
      <c r="H32" s="14">
        <v>0</v>
      </c>
      <c r="I32" s="14"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10" customFormat="1" ht="25.5">
      <c r="A33" s="53" t="s">
        <v>40</v>
      </c>
      <c r="B33" s="57">
        <f>E35+E36+E33+E34</f>
        <v>400</v>
      </c>
      <c r="C33" s="12" t="s">
        <v>3</v>
      </c>
      <c r="D33" s="13" t="e">
        <f>#REF!+#REF!+#REF!+#REF!</f>
        <v>#REF!</v>
      </c>
      <c r="E33" s="13">
        <f t="shared" si="0"/>
        <v>100</v>
      </c>
      <c r="F33" s="14">
        <v>0</v>
      </c>
      <c r="G33" s="30">
        <v>100</v>
      </c>
      <c r="H33" s="14">
        <v>0</v>
      </c>
      <c r="I33" s="14">
        <v>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10" customFormat="1" ht="25.5">
      <c r="A34" s="53"/>
      <c r="B34" s="58"/>
      <c r="C34" s="12" t="s">
        <v>4</v>
      </c>
      <c r="D34" s="13" t="e">
        <f>#REF!+#REF!+#REF!+#REF!</f>
        <v>#REF!</v>
      </c>
      <c r="E34" s="13">
        <f t="shared" si="0"/>
        <v>40</v>
      </c>
      <c r="F34" s="14">
        <v>0</v>
      </c>
      <c r="G34" s="30">
        <v>40</v>
      </c>
      <c r="H34" s="14">
        <v>0</v>
      </c>
      <c r="I34" s="14"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10" customFormat="1" ht="25.5">
      <c r="A35" s="53"/>
      <c r="B35" s="58"/>
      <c r="C35" s="12" t="s">
        <v>5</v>
      </c>
      <c r="D35" s="13" t="e">
        <f>#REF!+#REF!+#REF!+#REF!</f>
        <v>#REF!</v>
      </c>
      <c r="E35" s="13">
        <f t="shared" si="0"/>
        <v>40</v>
      </c>
      <c r="F35" s="14">
        <v>0</v>
      </c>
      <c r="G35" s="30">
        <v>40</v>
      </c>
      <c r="H35" s="14">
        <v>0</v>
      </c>
      <c r="I35" s="14"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10" customFormat="1" ht="25.5">
      <c r="A36" s="53"/>
      <c r="B36" s="59"/>
      <c r="C36" s="12" t="s">
        <v>6</v>
      </c>
      <c r="D36" s="13" t="e">
        <f>#REF!+#REF!+#REF!+#REF!</f>
        <v>#REF!</v>
      </c>
      <c r="E36" s="13">
        <f t="shared" si="0"/>
        <v>220</v>
      </c>
      <c r="F36" s="14">
        <v>0</v>
      </c>
      <c r="G36" s="30">
        <v>220</v>
      </c>
      <c r="H36" s="14">
        <v>0</v>
      </c>
      <c r="I36" s="14">
        <v>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10" customFormat="1" ht="25.5">
      <c r="A37" s="53" t="s">
        <v>41</v>
      </c>
      <c r="B37" s="57">
        <f>E39+E40+E37+E38</f>
        <v>300</v>
      </c>
      <c r="C37" s="12" t="s">
        <v>3</v>
      </c>
      <c r="D37" s="13" t="e">
        <f>#REF!+#REF!+#REF!+#REF!</f>
        <v>#REF!</v>
      </c>
      <c r="E37" s="13">
        <f t="shared" si="0"/>
        <v>60</v>
      </c>
      <c r="F37" s="14">
        <v>0</v>
      </c>
      <c r="G37" s="14">
        <v>0</v>
      </c>
      <c r="H37" s="30">
        <v>60</v>
      </c>
      <c r="I37" s="14">
        <v>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10" customFormat="1" ht="25.5">
      <c r="A38" s="53"/>
      <c r="B38" s="58"/>
      <c r="C38" s="12" t="s">
        <v>4</v>
      </c>
      <c r="D38" s="13" t="e">
        <f>#REF!+#REF!+#REF!+#REF!</f>
        <v>#REF!</v>
      </c>
      <c r="E38" s="13">
        <f t="shared" si="0"/>
        <v>21</v>
      </c>
      <c r="F38" s="14">
        <v>0</v>
      </c>
      <c r="G38" s="14">
        <v>0</v>
      </c>
      <c r="H38" s="30">
        <v>21</v>
      </c>
      <c r="I38" s="14"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10" customFormat="1" ht="25.5">
      <c r="A39" s="53"/>
      <c r="B39" s="58"/>
      <c r="C39" s="12" t="s">
        <v>5</v>
      </c>
      <c r="D39" s="13" t="e">
        <f>#REF!+#REF!+#REF!+#REF!</f>
        <v>#REF!</v>
      </c>
      <c r="E39" s="13">
        <f t="shared" si="0"/>
        <v>21</v>
      </c>
      <c r="F39" s="14">
        <v>0</v>
      </c>
      <c r="G39" s="14">
        <v>0</v>
      </c>
      <c r="H39" s="30">
        <v>21</v>
      </c>
      <c r="I39" s="14">
        <v>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10" customFormat="1" ht="25.5">
      <c r="A40" s="53"/>
      <c r="B40" s="59"/>
      <c r="C40" s="12" t="s">
        <v>6</v>
      </c>
      <c r="D40" s="13" t="e">
        <f>#REF!+#REF!+#REF!+#REF!</f>
        <v>#REF!</v>
      </c>
      <c r="E40" s="13">
        <f t="shared" si="0"/>
        <v>198</v>
      </c>
      <c r="F40" s="14">
        <v>0</v>
      </c>
      <c r="G40" s="14">
        <v>0</v>
      </c>
      <c r="H40" s="30">
        <v>198</v>
      </c>
      <c r="I40" s="14">
        <v>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10" customFormat="1" ht="25.5">
      <c r="A41" s="53" t="s">
        <v>42</v>
      </c>
      <c r="B41" s="57">
        <f>E43+E44+E41+E42</f>
        <v>400</v>
      </c>
      <c r="C41" s="12" t="s">
        <v>3</v>
      </c>
      <c r="D41" s="13" t="e">
        <f>#REF!+#REF!+#REF!+#REF!</f>
        <v>#REF!</v>
      </c>
      <c r="E41" s="13">
        <f t="shared" si="0"/>
        <v>0</v>
      </c>
      <c r="F41" s="14">
        <v>0</v>
      </c>
      <c r="G41" s="14">
        <v>0</v>
      </c>
      <c r="H41" s="14">
        <v>0</v>
      </c>
      <c r="I41" s="14">
        <v>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10" customFormat="1" ht="25.5">
      <c r="A42" s="53"/>
      <c r="B42" s="58"/>
      <c r="C42" s="12" t="s">
        <v>4</v>
      </c>
      <c r="D42" s="13" t="e">
        <f>#REF!+#REF!+#REF!+#REF!</f>
        <v>#REF!</v>
      </c>
      <c r="E42" s="13">
        <f t="shared" si="0"/>
        <v>0</v>
      </c>
      <c r="F42" s="42">
        <v>0</v>
      </c>
      <c r="G42" s="14">
        <v>0</v>
      </c>
      <c r="H42" s="14">
        <v>0</v>
      </c>
      <c r="I42" s="14">
        <v>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10" customFormat="1" ht="25.5">
      <c r="A43" s="53"/>
      <c r="B43" s="58"/>
      <c r="C43" s="12" t="s">
        <v>5</v>
      </c>
      <c r="D43" s="13" t="e">
        <f>#REF!+#REF!+#REF!+#REF!</f>
        <v>#REF!</v>
      </c>
      <c r="E43" s="13">
        <f t="shared" si="0"/>
        <v>0</v>
      </c>
      <c r="F43" s="42">
        <v>0</v>
      </c>
      <c r="G43" s="14">
        <v>0</v>
      </c>
      <c r="H43" s="14">
        <v>0</v>
      </c>
      <c r="I43" s="14">
        <v>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10" customFormat="1" ht="25.5">
      <c r="A44" s="53"/>
      <c r="B44" s="59"/>
      <c r="C44" s="12" t="s">
        <v>6</v>
      </c>
      <c r="D44" s="13" t="e">
        <f>#REF!+#REF!+#REF!+#REF!</f>
        <v>#REF!</v>
      </c>
      <c r="E44" s="13">
        <f t="shared" si="0"/>
        <v>400</v>
      </c>
      <c r="F44" s="31">
        <v>400</v>
      </c>
      <c r="G44" s="14">
        <v>0</v>
      </c>
      <c r="H44" s="14">
        <v>0</v>
      </c>
      <c r="I44" s="14">
        <v>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10" customFormat="1" ht="25.5">
      <c r="A45" s="53" t="s">
        <v>43</v>
      </c>
      <c r="B45" s="54">
        <f>E47+E48+E45+E46</f>
        <v>400</v>
      </c>
      <c r="C45" s="12" t="s">
        <v>3</v>
      </c>
      <c r="D45" s="13" t="e">
        <f>#REF!+#REF!+#REF!+#REF!</f>
        <v>#REF!</v>
      </c>
      <c r="E45" s="13">
        <f t="shared" si="0"/>
        <v>100</v>
      </c>
      <c r="F45" s="14">
        <v>0</v>
      </c>
      <c r="G45" s="30">
        <v>100</v>
      </c>
      <c r="H45" s="14">
        <v>0</v>
      </c>
      <c r="I45" s="14">
        <v>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10" customFormat="1" ht="25.5">
      <c r="A46" s="53"/>
      <c r="B46" s="55"/>
      <c r="C46" s="12" t="s">
        <v>4</v>
      </c>
      <c r="D46" s="13" t="e">
        <f>#REF!+#REF!+#REF!+#REF!</f>
        <v>#REF!</v>
      </c>
      <c r="E46" s="13">
        <f t="shared" si="0"/>
        <v>40</v>
      </c>
      <c r="F46" s="14">
        <v>0</v>
      </c>
      <c r="G46" s="30">
        <v>40</v>
      </c>
      <c r="H46" s="14">
        <v>0</v>
      </c>
      <c r="I46" s="14"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10" customFormat="1" ht="25.5">
      <c r="A47" s="53"/>
      <c r="B47" s="55"/>
      <c r="C47" s="12" t="s">
        <v>5</v>
      </c>
      <c r="D47" s="13" t="e">
        <f>#REF!+#REF!+#REF!+#REF!</f>
        <v>#REF!</v>
      </c>
      <c r="E47" s="13">
        <f t="shared" si="0"/>
        <v>40</v>
      </c>
      <c r="F47" s="14">
        <v>0</v>
      </c>
      <c r="G47" s="30">
        <v>40</v>
      </c>
      <c r="H47" s="14">
        <v>0</v>
      </c>
      <c r="I47" s="14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10" customFormat="1" ht="25.5">
      <c r="A48" s="53"/>
      <c r="B48" s="56"/>
      <c r="C48" s="12" t="s">
        <v>6</v>
      </c>
      <c r="D48" s="13" t="e">
        <f>#REF!+#REF!+#REF!+#REF!</f>
        <v>#REF!</v>
      </c>
      <c r="E48" s="13">
        <f t="shared" si="0"/>
        <v>220</v>
      </c>
      <c r="F48" s="14">
        <v>0</v>
      </c>
      <c r="G48" s="30">
        <v>220</v>
      </c>
      <c r="H48" s="14">
        <v>0</v>
      </c>
      <c r="I48" s="14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10" customFormat="1" ht="25.5">
      <c r="A49" s="53" t="s">
        <v>44</v>
      </c>
      <c r="B49" s="54">
        <f>E51+E52+E49+E50</f>
        <v>500</v>
      </c>
      <c r="C49" s="12" t="s">
        <v>3</v>
      </c>
      <c r="D49" s="13" t="e">
        <f>#REF!+#REF!+#REF!+#REF!</f>
        <v>#REF!</v>
      </c>
      <c r="E49" s="13">
        <f t="shared" si="0"/>
        <v>100</v>
      </c>
      <c r="F49" s="14">
        <v>0</v>
      </c>
      <c r="G49" s="14">
        <v>0</v>
      </c>
      <c r="H49" s="30">
        <v>100</v>
      </c>
      <c r="I49" s="14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10" customFormat="1" ht="25.5">
      <c r="A50" s="53"/>
      <c r="B50" s="55"/>
      <c r="C50" s="12" t="s">
        <v>4</v>
      </c>
      <c r="D50" s="13" t="e">
        <f>#REF!+#REF!+#REF!+#REF!</f>
        <v>#REF!</v>
      </c>
      <c r="E50" s="13">
        <f t="shared" si="0"/>
        <v>35</v>
      </c>
      <c r="F50" s="14">
        <v>0</v>
      </c>
      <c r="G50" s="14">
        <v>0</v>
      </c>
      <c r="H50" s="30">
        <v>35</v>
      </c>
      <c r="I50" s="14"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10" customFormat="1" ht="25.5">
      <c r="A51" s="53"/>
      <c r="B51" s="55"/>
      <c r="C51" s="12" t="s">
        <v>5</v>
      </c>
      <c r="D51" s="13" t="e">
        <f>#REF!+#REF!+#REF!+#REF!</f>
        <v>#REF!</v>
      </c>
      <c r="E51" s="13">
        <f t="shared" si="0"/>
        <v>35</v>
      </c>
      <c r="F51" s="14">
        <v>0</v>
      </c>
      <c r="G51" s="14">
        <v>0</v>
      </c>
      <c r="H51" s="30">
        <v>35</v>
      </c>
      <c r="I51" s="14"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10" customFormat="1" ht="25.5">
      <c r="A52" s="53"/>
      <c r="B52" s="56"/>
      <c r="C52" s="12" t="s">
        <v>6</v>
      </c>
      <c r="D52" s="13" t="e">
        <f>#REF!+#REF!+#REF!+#REF!</f>
        <v>#REF!</v>
      </c>
      <c r="E52" s="13">
        <f t="shared" si="0"/>
        <v>330</v>
      </c>
      <c r="F52" s="14">
        <v>0</v>
      </c>
      <c r="G52" s="14">
        <v>0</v>
      </c>
      <c r="H52" s="30">
        <v>330</v>
      </c>
      <c r="I52" s="14"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10" customFormat="1" ht="12.75">
      <c r="A53" s="60" t="s">
        <v>25</v>
      </c>
      <c r="B53" s="60"/>
      <c r="C53" s="60"/>
      <c r="D53" s="60"/>
      <c r="E53" s="60"/>
      <c r="F53" s="60"/>
      <c r="G53" s="60"/>
      <c r="H53" s="32"/>
      <c r="I53" s="32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10" customFormat="1" ht="25.5" customHeight="1">
      <c r="A54" s="53" t="s">
        <v>10</v>
      </c>
      <c r="B54" s="54">
        <f>E54+E55+E56+E57</f>
        <v>258044.12</v>
      </c>
      <c r="C54" s="12" t="s">
        <v>3</v>
      </c>
      <c r="D54" s="13" t="e">
        <f>#REF!+#REF!+#REF!+#REF!</f>
        <v>#REF!</v>
      </c>
      <c r="E54" s="13">
        <f>F54+G54+H54+I54</f>
        <v>14482.8</v>
      </c>
      <c r="F54" s="14">
        <v>14482.8</v>
      </c>
      <c r="G54" s="14">
        <v>0</v>
      </c>
      <c r="H54" s="14">
        <v>0</v>
      </c>
      <c r="I54" s="14"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10" customFormat="1" ht="25.5">
      <c r="A55" s="53"/>
      <c r="B55" s="55"/>
      <c r="C55" s="12" t="s">
        <v>4</v>
      </c>
      <c r="D55" s="13" t="e">
        <f>#REF!+#REF!+#REF!+#REF!</f>
        <v>#REF!</v>
      </c>
      <c r="E55" s="13">
        <f aca="true" t="shared" si="1" ref="E55:E105">F55+G55+H55+I55</f>
        <v>0</v>
      </c>
      <c r="F55" s="14">
        <v>0</v>
      </c>
      <c r="G55" s="14">
        <v>0</v>
      </c>
      <c r="H55" s="14">
        <v>0</v>
      </c>
      <c r="I55" s="14"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10" customFormat="1" ht="25.5">
      <c r="A56" s="53"/>
      <c r="B56" s="55"/>
      <c r="C56" s="12" t="s">
        <v>5</v>
      </c>
      <c r="D56" s="13" t="e">
        <f>#REF!+#REF!+#REF!+#REF!</f>
        <v>#REF!</v>
      </c>
      <c r="E56" s="13">
        <f t="shared" si="1"/>
        <v>20000</v>
      </c>
      <c r="F56" s="14">
        <v>20000</v>
      </c>
      <c r="G56" s="14">
        <v>0</v>
      </c>
      <c r="H56" s="14">
        <v>0</v>
      </c>
      <c r="I56" s="14"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10" customFormat="1" ht="25.5">
      <c r="A57" s="53"/>
      <c r="B57" s="56"/>
      <c r="C57" s="12" t="s">
        <v>6</v>
      </c>
      <c r="D57" s="13" t="e">
        <f>#REF!+#REF!+#REF!+#REF!</f>
        <v>#REF!</v>
      </c>
      <c r="E57" s="13">
        <f t="shared" si="1"/>
        <v>223561.32</v>
      </c>
      <c r="F57" s="14">
        <v>223561.32</v>
      </c>
      <c r="G57" s="14">
        <v>0</v>
      </c>
      <c r="H57" s="14">
        <v>0</v>
      </c>
      <c r="I57" s="14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10" customFormat="1" ht="25.5" customHeight="1">
      <c r="A58" s="53" t="s">
        <v>11</v>
      </c>
      <c r="B58" s="54">
        <f>E58+E59+E60+E61</f>
        <v>1690</v>
      </c>
      <c r="C58" s="12" t="s">
        <v>3</v>
      </c>
      <c r="D58" s="13" t="e">
        <f>#REF!+#REF!+#REF!+#REF!</f>
        <v>#REF!</v>
      </c>
      <c r="E58" s="13">
        <f t="shared" si="1"/>
        <v>0</v>
      </c>
      <c r="F58" s="14">
        <v>0</v>
      </c>
      <c r="G58" s="14">
        <v>0</v>
      </c>
      <c r="H58" s="14">
        <v>0</v>
      </c>
      <c r="I58" s="14">
        <v>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10" customFormat="1" ht="25.5">
      <c r="A59" s="53"/>
      <c r="B59" s="55"/>
      <c r="C59" s="12" t="s">
        <v>4</v>
      </c>
      <c r="D59" s="13" t="e">
        <f>#REF!+#REF!+#REF!+#REF!</f>
        <v>#REF!</v>
      </c>
      <c r="E59" s="13">
        <f t="shared" si="1"/>
        <v>0</v>
      </c>
      <c r="F59" s="14">
        <v>0</v>
      </c>
      <c r="G59" s="14">
        <v>0</v>
      </c>
      <c r="H59" s="14">
        <v>0</v>
      </c>
      <c r="I59" s="14">
        <v>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10" customFormat="1" ht="25.5">
      <c r="A60" s="53"/>
      <c r="B60" s="55"/>
      <c r="C60" s="12" t="s">
        <v>5</v>
      </c>
      <c r="D60" s="13" t="e">
        <f>#REF!+#REF!+#REF!+#REF!</f>
        <v>#REF!</v>
      </c>
      <c r="E60" s="13">
        <f t="shared" si="1"/>
        <v>0</v>
      </c>
      <c r="F60" s="14">
        <v>0</v>
      </c>
      <c r="G60" s="14">
        <v>0</v>
      </c>
      <c r="H60" s="14">
        <v>0</v>
      </c>
      <c r="I60" s="14"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10" customFormat="1" ht="25.5">
      <c r="A61" s="53"/>
      <c r="B61" s="56"/>
      <c r="C61" s="12" t="s">
        <v>6</v>
      </c>
      <c r="D61" s="13" t="e">
        <f>#REF!+#REF!+#REF!+#REF!</f>
        <v>#REF!</v>
      </c>
      <c r="E61" s="13">
        <f t="shared" si="1"/>
        <v>1690</v>
      </c>
      <c r="F61" s="14">
        <v>1690</v>
      </c>
      <c r="G61" s="14">
        <v>0</v>
      </c>
      <c r="H61" s="14">
        <v>0</v>
      </c>
      <c r="I61" s="14">
        <v>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10" customFormat="1" ht="25.5" customHeight="1">
      <c r="A62" s="53" t="s">
        <v>12</v>
      </c>
      <c r="B62" s="54">
        <f>E62+E63+E64+E65</f>
        <v>620000</v>
      </c>
      <c r="C62" s="12" t="s">
        <v>3</v>
      </c>
      <c r="D62" s="13" t="e">
        <f>#REF!+#REF!+#REF!+#REF!</f>
        <v>#REF!</v>
      </c>
      <c r="E62" s="13">
        <f t="shared" si="1"/>
        <v>45756</v>
      </c>
      <c r="F62" s="14">
        <v>0</v>
      </c>
      <c r="G62" s="14">
        <v>15252</v>
      </c>
      <c r="H62" s="14">
        <v>15252</v>
      </c>
      <c r="I62" s="14">
        <v>15252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10" customFormat="1" ht="25.5">
      <c r="A63" s="53"/>
      <c r="B63" s="55"/>
      <c r="C63" s="12" t="s">
        <v>4</v>
      </c>
      <c r="D63" s="13" t="e">
        <f>#REF!+#REF!+#REF!+#REF!</f>
        <v>#REF!</v>
      </c>
      <c r="E63" s="13">
        <f t="shared" si="1"/>
        <v>117738</v>
      </c>
      <c r="F63" s="14">
        <v>0</v>
      </c>
      <c r="G63" s="14">
        <v>39246</v>
      </c>
      <c r="H63" s="14">
        <v>39246</v>
      </c>
      <c r="I63" s="14">
        <v>39246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10" customFormat="1" ht="25.5">
      <c r="A64" s="53"/>
      <c r="B64" s="55"/>
      <c r="C64" s="12" t="s">
        <v>5</v>
      </c>
      <c r="D64" s="13" t="e">
        <f>#REF!+#REF!+#REF!+#REF!</f>
        <v>#REF!</v>
      </c>
      <c r="E64" s="13">
        <f t="shared" si="1"/>
        <v>117738</v>
      </c>
      <c r="F64" s="14">
        <v>0</v>
      </c>
      <c r="G64" s="14">
        <v>39246</v>
      </c>
      <c r="H64" s="14">
        <v>39246</v>
      </c>
      <c r="I64" s="14">
        <v>39246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10" customFormat="1" ht="25.5">
      <c r="A65" s="53"/>
      <c r="B65" s="56"/>
      <c r="C65" s="12" t="s">
        <v>6</v>
      </c>
      <c r="D65" s="13" t="e">
        <f>#REF!+#REF!+#REF!+#REF!</f>
        <v>#REF!</v>
      </c>
      <c r="E65" s="13">
        <f t="shared" si="1"/>
        <v>338768</v>
      </c>
      <c r="F65" s="14">
        <v>62000</v>
      </c>
      <c r="G65" s="14">
        <v>92256</v>
      </c>
      <c r="H65" s="14">
        <v>92256</v>
      </c>
      <c r="I65" s="14">
        <v>92256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10" customFormat="1" ht="25.5" customHeight="1">
      <c r="A66" s="53" t="s">
        <v>13</v>
      </c>
      <c r="B66" s="54">
        <f>E66+E67+E68+E69</f>
        <v>1007500</v>
      </c>
      <c r="C66" s="12" t="s">
        <v>3</v>
      </c>
      <c r="D66" s="13" t="e">
        <f>#REF!+#REF!+#REF!+#REF!</f>
        <v>#REF!</v>
      </c>
      <c r="E66" s="13">
        <f t="shared" si="1"/>
        <v>73841</v>
      </c>
      <c r="F66" s="14">
        <v>0</v>
      </c>
      <c r="G66" s="14">
        <v>36920.5</v>
      </c>
      <c r="H66" s="14">
        <v>36920.5</v>
      </c>
      <c r="I66" s="14">
        <v>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10" customFormat="1" ht="25.5">
      <c r="A67" s="53"/>
      <c r="B67" s="55"/>
      <c r="C67" s="12" t="s">
        <v>4</v>
      </c>
      <c r="D67" s="13" t="e">
        <f>#REF!+#REF!+#REF!+#REF!</f>
        <v>#REF!</v>
      </c>
      <c r="E67" s="13">
        <f t="shared" si="1"/>
        <v>190005.5</v>
      </c>
      <c r="F67" s="14">
        <v>0</v>
      </c>
      <c r="G67" s="14">
        <v>95002.75</v>
      </c>
      <c r="H67" s="14">
        <v>95002.75</v>
      </c>
      <c r="I67" s="14">
        <v>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10" customFormat="1" ht="25.5">
      <c r="A68" s="53"/>
      <c r="B68" s="55"/>
      <c r="C68" s="12" t="s">
        <v>5</v>
      </c>
      <c r="D68" s="13" t="e">
        <f>#REF!+#REF!+#REF!+#REF!</f>
        <v>#REF!</v>
      </c>
      <c r="E68" s="13">
        <f t="shared" si="1"/>
        <v>190005.5</v>
      </c>
      <c r="F68" s="14">
        <v>0</v>
      </c>
      <c r="G68" s="14">
        <v>95002.75</v>
      </c>
      <c r="H68" s="14">
        <v>95002.75</v>
      </c>
      <c r="I68" s="14">
        <v>0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10" customFormat="1" ht="25.5">
      <c r="A69" s="53"/>
      <c r="B69" s="56"/>
      <c r="C69" s="12" t="s">
        <v>6</v>
      </c>
      <c r="D69" s="13" t="e">
        <f>#REF!+#REF!+#REF!+#REF!</f>
        <v>#REF!</v>
      </c>
      <c r="E69" s="13">
        <f t="shared" si="1"/>
        <v>553648</v>
      </c>
      <c r="F69" s="14">
        <v>107000</v>
      </c>
      <c r="G69" s="14">
        <v>223324</v>
      </c>
      <c r="H69" s="14">
        <v>223324</v>
      </c>
      <c r="I69" s="14">
        <v>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10" customFormat="1" ht="25.5" customHeight="1">
      <c r="A70" s="53" t="s">
        <v>14</v>
      </c>
      <c r="B70" s="54">
        <f>E70+E71+E72+E73</f>
        <v>571950</v>
      </c>
      <c r="C70" s="12" t="s">
        <v>3</v>
      </c>
      <c r="D70" s="13" t="e">
        <f>#REF!+#REF!+#REF!+#REF!</f>
        <v>#REF!</v>
      </c>
      <c r="E70" s="13">
        <f t="shared" si="1"/>
        <v>42225.9</v>
      </c>
      <c r="F70" s="14">
        <v>0</v>
      </c>
      <c r="G70" s="14">
        <v>21112.95</v>
      </c>
      <c r="H70" s="14">
        <v>21112.95</v>
      </c>
      <c r="I70" s="14">
        <v>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10" customFormat="1" ht="25.5">
      <c r="A71" s="53"/>
      <c r="B71" s="55"/>
      <c r="C71" s="12" t="s">
        <v>4</v>
      </c>
      <c r="D71" s="13" t="e">
        <f>#REF!+#REF!+#REF!+#REF!</f>
        <v>#REF!</v>
      </c>
      <c r="E71" s="13">
        <f t="shared" si="1"/>
        <v>108654.45000000001</v>
      </c>
      <c r="F71" s="14">
        <v>0</v>
      </c>
      <c r="G71" s="14">
        <v>54327.23</v>
      </c>
      <c r="H71" s="14">
        <v>54327.22</v>
      </c>
      <c r="I71" s="14">
        <v>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10" customFormat="1" ht="25.5">
      <c r="A72" s="53"/>
      <c r="B72" s="55"/>
      <c r="C72" s="12" t="s">
        <v>5</v>
      </c>
      <c r="D72" s="13" t="e">
        <f>#REF!+#REF!+#REF!+#REF!</f>
        <v>#REF!</v>
      </c>
      <c r="E72" s="13">
        <f t="shared" si="1"/>
        <v>108654.45000000001</v>
      </c>
      <c r="F72" s="14">
        <v>0</v>
      </c>
      <c r="G72" s="14">
        <v>54327.23</v>
      </c>
      <c r="H72" s="14">
        <v>54327.22</v>
      </c>
      <c r="I72" s="14">
        <v>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10" customFormat="1" ht="25.5">
      <c r="A73" s="53"/>
      <c r="B73" s="56"/>
      <c r="C73" s="12" t="s">
        <v>6</v>
      </c>
      <c r="D73" s="13" t="e">
        <f>#REF!+#REF!+#REF!+#REF!</f>
        <v>#REF!</v>
      </c>
      <c r="E73" s="13">
        <f t="shared" si="1"/>
        <v>312415.2</v>
      </c>
      <c r="F73" s="14">
        <v>57000</v>
      </c>
      <c r="G73" s="14">
        <v>127707.6</v>
      </c>
      <c r="H73" s="14">
        <v>127707.6</v>
      </c>
      <c r="I73" s="14">
        <v>0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10" customFormat="1" ht="25.5" customHeight="1">
      <c r="A74" s="53" t="s">
        <v>15</v>
      </c>
      <c r="B74" s="54">
        <f>E74+E75+E76+E77</f>
        <v>620000</v>
      </c>
      <c r="C74" s="12" t="s">
        <v>3</v>
      </c>
      <c r="D74" s="13" t="e">
        <f>#REF!+#REF!+#REF!+#REF!</f>
        <v>#REF!</v>
      </c>
      <c r="E74" s="13">
        <f t="shared" si="1"/>
        <v>45756</v>
      </c>
      <c r="F74" s="14">
        <v>0</v>
      </c>
      <c r="G74" s="14">
        <v>45756</v>
      </c>
      <c r="H74" s="14">
        <v>0</v>
      </c>
      <c r="I74" s="14">
        <v>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10" customFormat="1" ht="25.5">
      <c r="A75" s="53"/>
      <c r="B75" s="55"/>
      <c r="C75" s="12" t="s">
        <v>4</v>
      </c>
      <c r="D75" s="13" t="e">
        <f>#REF!+#REF!+#REF!+#REF!</f>
        <v>#REF!</v>
      </c>
      <c r="E75" s="13">
        <f t="shared" si="1"/>
        <v>117738</v>
      </c>
      <c r="F75" s="14">
        <v>0</v>
      </c>
      <c r="G75" s="14">
        <v>117738</v>
      </c>
      <c r="H75" s="14">
        <v>0</v>
      </c>
      <c r="I75" s="14">
        <v>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10" customFormat="1" ht="25.5">
      <c r="A76" s="53"/>
      <c r="B76" s="55"/>
      <c r="C76" s="12" t="s">
        <v>5</v>
      </c>
      <c r="D76" s="13" t="e">
        <f>#REF!+#REF!+#REF!+#REF!</f>
        <v>#REF!</v>
      </c>
      <c r="E76" s="13">
        <f t="shared" si="1"/>
        <v>107738</v>
      </c>
      <c r="F76" s="14">
        <v>7000</v>
      </c>
      <c r="G76" s="14">
        <v>100738</v>
      </c>
      <c r="H76" s="14">
        <v>0</v>
      </c>
      <c r="I76" s="14">
        <v>0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10" customFormat="1" ht="25.5">
      <c r="A77" s="53"/>
      <c r="B77" s="56"/>
      <c r="C77" s="12" t="s">
        <v>6</v>
      </c>
      <c r="D77" s="13" t="e">
        <f>#REF!+#REF!+#REF!+#REF!</f>
        <v>#REF!</v>
      </c>
      <c r="E77" s="13">
        <f t="shared" si="1"/>
        <v>348768</v>
      </c>
      <c r="F77" s="14">
        <v>72000</v>
      </c>
      <c r="G77" s="14">
        <v>138384</v>
      </c>
      <c r="H77" s="14">
        <v>138384</v>
      </c>
      <c r="I77" s="14">
        <v>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10" customFormat="1" ht="25.5" customHeight="1">
      <c r="A78" s="53" t="s">
        <v>37</v>
      </c>
      <c r="B78" s="54">
        <f>E78+E79+E80+E81</f>
        <v>0</v>
      </c>
      <c r="C78" s="12" t="s">
        <v>3</v>
      </c>
      <c r="D78" s="13" t="e">
        <f>#REF!+#REF!+#REF!+#REF!</f>
        <v>#REF!</v>
      </c>
      <c r="E78" s="13">
        <f t="shared" si="1"/>
        <v>0</v>
      </c>
      <c r="F78" s="14">
        <v>0</v>
      </c>
      <c r="G78" s="14">
        <v>0</v>
      </c>
      <c r="H78" s="14">
        <v>0</v>
      </c>
      <c r="I78" s="14">
        <v>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10" customFormat="1" ht="25.5">
      <c r="A79" s="53"/>
      <c r="B79" s="55"/>
      <c r="C79" s="12" t="s">
        <v>4</v>
      </c>
      <c r="D79" s="13" t="e">
        <f>#REF!+#REF!+#REF!+#REF!</f>
        <v>#REF!</v>
      </c>
      <c r="E79" s="13">
        <f t="shared" si="1"/>
        <v>0</v>
      </c>
      <c r="F79" s="14">
        <v>0</v>
      </c>
      <c r="G79" s="14">
        <v>0</v>
      </c>
      <c r="H79" s="14">
        <v>0</v>
      </c>
      <c r="I79" s="14">
        <v>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10" customFormat="1" ht="25.5">
      <c r="A80" s="53"/>
      <c r="B80" s="55"/>
      <c r="C80" s="12" t="s">
        <v>5</v>
      </c>
      <c r="D80" s="13" t="e">
        <f>#REF!+#REF!+#REF!+#REF!</f>
        <v>#REF!</v>
      </c>
      <c r="E80" s="13">
        <f t="shared" si="1"/>
        <v>0</v>
      </c>
      <c r="F80" s="14">
        <v>0</v>
      </c>
      <c r="G80" s="14">
        <v>0</v>
      </c>
      <c r="H80" s="14">
        <v>0</v>
      </c>
      <c r="I80" s="14">
        <v>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10" customFormat="1" ht="25.5">
      <c r="A81" s="53"/>
      <c r="B81" s="56"/>
      <c r="C81" s="12" t="s">
        <v>6</v>
      </c>
      <c r="D81" s="13" t="e">
        <f>#REF!+#REF!+#REF!+#REF!</f>
        <v>#REF!</v>
      </c>
      <c r="E81" s="13">
        <f t="shared" si="1"/>
        <v>0</v>
      </c>
      <c r="F81" s="14">
        <v>0</v>
      </c>
      <c r="G81" s="14">
        <v>0</v>
      </c>
      <c r="H81" s="14">
        <v>0</v>
      </c>
      <c r="I81" s="14">
        <v>0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10" customFormat="1" ht="25.5" customHeight="1">
      <c r="A82" s="53" t="s">
        <v>16</v>
      </c>
      <c r="B82" s="54">
        <f>E82+E83+E84+E85</f>
        <v>502800</v>
      </c>
      <c r="C82" s="12" t="s">
        <v>3</v>
      </c>
      <c r="D82" s="13" t="e">
        <f>#REF!+#REF!+#REF!+#REF!</f>
        <v>#REF!</v>
      </c>
      <c r="E82" s="13">
        <f t="shared" si="1"/>
        <v>140616</v>
      </c>
      <c r="F82" s="14">
        <v>0</v>
      </c>
      <c r="G82" s="14">
        <v>77841</v>
      </c>
      <c r="H82" s="14">
        <v>62775</v>
      </c>
      <c r="I82" s="14">
        <v>0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10" customFormat="1" ht="25.5">
      <c r="A83" s="53"/>
      <c r="B83" s="55"/>
      <c r="C83" s="12" t="s">
        <v>4</v>
      </c>
      <c r="D83" s="13" t="e">
        <f>#REF!+#REF!+#REF!+#REF!</f>
        <v>#REF!</v>
      </c>
      <c r="E83" s="13">
        <f t="shared" si="1"/>
        <v>55242</v>
      </c>
      <c r="F83" s="14">
        <v>0</v>
      </c>
      <c r="G83" s="14">
        <v>30132</v>
      </c>
      <c r="H83" s="14">
        <v>25110</v>
      </c>
      <c r="I83" s="14">
        <v>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10" customFormat="1" ht="25.5">
      <c r="A84" s="53"/>
      <c r="B84" s="55"/>
      <c r="C84" s="12" t="s">
        <v>5</v>
      </c>
      <c r="D84" s="13" t="e">
        <f>#REF!+#REF!+#REF!+#REF!</f>
        <v>#REF!</v>
      </c>
      <c r="E84" s="13">
        <f t="shared" si="1"/>
        <v>55242</v>
      </c>
      <c r="F84" s="14">
        <v>0</v>
      </c>
      <c r="G84" s="14">
        <v>30132</v>
      </c>
      <c r="H84" s="14">
        <v>25110</v>
      </c>
      <c r="I84" s="14">
        <v>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9" ht="25.5">
      <c r="A85" s="53"/>
      <c r="B85" s="56"/>
      <c r="C85" s="12" t="s">
        <v>6</v>
      </c>
      <c r="D85" s="13" t="e">
        <f>#REF!+#REF!+#REF!+#REF!</f>
        <v>#REF!</v>
      </c>
      <c r="E85" s="13">
        <f t="shared" si="1"/>
        <v>251700</v>
      </c>
      <c r="F85" s="14">
        <v>600</v>
      </c>
      <c r="G85" s="14">
        <v>112995</v>
      </c>
      <c r="H85" s="14">
        <v>138105</v>
      </c>
      <c r="I85" s="14">
        <v>0</v>
      </c>
    </row>
    <row r="86" spans="1:9" ht="25.5">
      <c r="A86" s="53" t="s">
        <v>58</v>
      </c>
      <c r="B86" s="54">
        <f>E86+E87+E88+E89</f>
        <v>1000</v>
      </c>
      <c r="C86" s="12" t="s">
        <v>3</v>
      </c>
      <c r="D86" s="13" t="e">
        <f>#REF!+#REF!+#REF!+#REF!</f>
        <v>#REF!</v>
      </c>
      <c r="E86" s="13">
        <f t="shared" si="1"/>
        <v>0</v>
      </c>
      <c r="F86" s="14">
        <v>0</v>
      </c>
      <c r="G86" s="14">
        <v>0</v>
      </c>
      <c r="H86" s="14">
        <v>0</v>
      </c>
      <c r="I86" s="14">
        <v>0</v>
      </c>
    </row>
    <row r="87" spans="1:9" ht="25.5">
      <c r="A87" s="53"/>
      <c r="B87" s="55"/>
      <c r="C87" s="12" t="s">
        <v>4</v>
      </c>
      <c r="D87" s="13" t="e">
        <f>#REF!+#REF!+#REF!+#REF!</f>
        <v>#REF!</v>
      </c>
      <c r="E87" s="13">
        <f t="shared" si="1"/>
        <v>0</v>
      </c>
      <c r="F87" s="14">
        <v>0</v>
      </c>
      <c r="G87" s="14">
        <v>0</v>
      </c>
      <c r="H87" s="14">
        <v>0</v>
      </c>
      <c r="I87" s="14">
        <v>0</v>
      </c>
    </row>
    <row r="88" spans="1:9" ht="25.5">
      <c r="A88" s="53"/>
      <c r="B88" s="55"/>
      <c r="C88" s="12" t="s">
        <v>5</v>
      </c>
      <c r="D88" s="13" t="e">
        <f>#REF!+#REF!+#REF!+#REF!</f>
        <v>#REF!</v>
      </c>
      <c r="E88" s="13">
        <f t="shared" si="1"/>
        <v>1000</v>
      </c>
      <c r="F88" s="14">
        <v>0</v>
      </c>
      <c r="G88" s="14">
        <v>1000</v>
      </c>
      <c r="H88" s="14">
        <v>0</v>
      </c>
      <c r="I88" s="14">
        <v>0</v>
      </c>
    </row>
    <row r="89" spans="1:9" ht="25.5">
      <c r="A89" s="53"/>
      <c r="B89" s="56"/>
      <c r="C89" s="12" t="s">
        <v>6</v>
      </c>
      <c r="D89" s="13" t="e">
        <f>#REF!+#REF!+#REF!+#REF!</f>
        <v>#REF!</v>
      </c>
      <c r="E89" s="13">
        <f t="shared" si="1"/>
        <v>0</v>
      </c>
      <c r="F89" s="14">
        <v>0</v>
      </c>
      <c r="G89" s="14">
        <v>0</v>
      </c>
      <c r="H89" s="14">
        <v>0</v>
      </c>
      <c r="I89" s="14">
        <v>0</v>
      </c>
    </row>
    <row r="90" spans="1:9" ht="25.5">
      <c r="A90" s="53" t="s">
        <v>26</v>
      </c>
      <c r="B90" s="54">
        <f>E90+E91+E92+E93</f>
        <v>1000</v>
      </c>
      <c r="C90" s="12" t="s">
        <v>3</v>
      </c>
      <c r="D90" s="13" t="e">
        <f>#REF!+#REF!+#REF!+#REF!</f>
        <v>#REF!</v>
      </c>
      <c r="E90" s="13">
        <f t="shared" si="1"/>
        <v>0</v>
      </c>
      <c r="F90" s="14">
        <v>0</v>
      </c>
      <c r="G90" s="14">
        <v>0</v>
      </c>
      <c r="H90" s="14">
        <v>0</v>
      </c>
      <c r="I90" s="14">
        <v>0</v>
      </c>
    </row>
    <row r="91" spans="1:9" ht="25.5">
      <c r="A91" s="53"/>
      <c r="B91" s="55"/>
      <c r="C91" s="12" t="s">
        <v>4</v>
      </c>
      <c r="D91" s="13" t="e">
        <f>#REF!+#REF!+#REF!+#REF!</f>
        <v>#REF!</v>
      </c>
      <c r="E91" s="13">
        <f t="shared" si="1"/>
        <v>0</v>
      </c>
      <c r="F91" s="14">
        <v>0</v>
      </c>
      <c r="G91" s="14">
        <v>0</v>
      </c>
      <c r="H91" s="14">
        <v>0</v>
      </c>
      <c r="I91" s="14">
        <v>0</v>
      </c>
    </row>
    <row r="92" spans="1:9" ht="25.5">
      <c r="A92" s="53"/>
      <c r="B92" s="55"/>
      <c r="C92" s="12" t="s">
        <v>5</v>
      </c>
      <c r="D92" s="13" t="e">
        <f>#REF!+#REF!+#REF!+#REF!</f>
        <v>#REF!</v>
      </c>
      <c r="E92" s="13">
        <f t="shared" si="1"/>
        <v>900</v>
      </c>
      <c r="F92" s="14">
        <v>0</v>
      </c>
      <c r="G92" s="14">
        <v>450</v>
      </c>
      <c r="H92" s="14">
        <v>450</v>
      </c>
      <c r="I92" s="14">
        <v>0</v>
      </c>
    </row>
    <row r="93" spans="1:9" ht="25.5">
      <c r="A93" s="53"/>
      <c r="B93" s="56"/>
      <c r="C93" s="12" t="s">
        <v>6</v>
      </c>
      <c r="D93" s="13" t="e">
        <f>#REF!+#REF!+#REF!+#REF!</f>
        <v>#REF!</v>
      </c>
      <c r="E93" s="13">
        <f t="shared" si="1"/>
        <v>100</v>
      </c>
      <c r="F93" s="14">
        <v>0</v>
      </c>
      <c r="G93" s="14">
        <v>100</v>
      </c>
      <c r="H93" s="14">
        <v>0</v>
      </c>
      <c r="I93" s="14">
        <v>0</v>
      </c>
    </row>
    <row r="94" spans="1:9" ht="25.5">
      <c r="A94" s="61" t="s">
        <v>45</v>
      </c>
      <c r="B94" s="54">
        <f>E94+E95+E96+E97</f>
        <v>1000</v>
      </c>
      <c r="C94" s="12" t="s">
        <v>3</v>
      </c>
      <c r="D94" s="13" t="e">
        <f>#REF!+#REF!+#REF!+#REF!</f>
        <v>#REF!</v>
      </c>
      <c r="E94" s="13">
        <f t="shared" si="1"/>
        <v>0</v>
      </c>
      <c r="F94" s="14">
        <v>0</v>
      </c>
      <c r="G94" s="14">
        <v>0</v>
      </c>
      <c r="H94" s="14">
        <v>0</v>
      </c>
      <c r="I94" s="14">
        <v>0</v>
      </c>
    </row>
    <row r="95" spans="1:9" ht="25.5">
      <c r="A95" s="61"/>
      <c r="B95" s="55"/>
      <c r="C95" s="12" t="s">
        <v>4</v>
      </c>
      <c r="D95" s="13" t="e">
        <f>#REF!+#REF!+#REF!+#REF!</f>
        <v>#REF!</v>
      </c>
      <c r="E95" s="13">
        <f t="shared" si="1"/>
        <v>0</v>
      </c>
      <c r="F95" s="14">
        <v>0</v>
      </c>
      <c r="G95" s="14">
        <v>0</v>
      </c>
      <c r="H95" s="14">
        <v>0</v>
      </c>
      <c r="I95" s="14">
        <v>0</v>
      </c>
    </row>
    <row r="96" spans="1:9" ht="25.5">
      <c r="A96" s="61"/>
      <c r="B96" s="55"/>
      <c r="C96" s="12" t="s">
        <v>5</v>
      </c>
      <c r="D96" s="13" t="e">
        <f>#REF!+#REF!+#REF!+#REF!</f>
        <v>#REF!</v>
      </c>
      <c r="E96" s="13">
        <f t="shared" si="1"/>
        <v>0</v>
      </c>
      <c r="F96" s="14">
        <v>0</v>
      </c>
      <c r="G96" s="14">
        <v>0</v>
      </c>
      <c r="H96" s="14">
        <v>0</v>
      </c>
      <c r="I96" s="14">
        <v>0</v>
      </c>
    </row>
    <row r="97" spans="1:9" ht="25.5">
      <c r="A97" s="61"/>
      <c r="B97" s="56"/>
      <c r="C97" s="12" t="s">
        <v>6</v>
      </c>
      <c r="D97" s="13" t="e">
        <f>#REF!+#REF!+#REF!+#REF!</f>
        <v>#REF!</v>
      </c>
      <c r="E97" s="13">
        <f t="shared" si="1"/>
        <v>1000</v>
      </c>
      <c r="F97" s="30">
        <v>1000</v>
      </c>
      <c r="G97" s="14">
        <v>0</v>
      </c>
      <c r="H97" s="14">
        <v>0</v>
      </c>
      <c r="I97" s="14">
        <v>0</v>
      </c>
    </row>
    <row r="98" spans="1:9" ht="25.5">
      <c r="A98" s="61" t="s">
        <v>46</v>
      </c>
      <c r="B98" s="54">
        <f>E98+E99+E100+E101</f>
        <v>1200</v>
      </c>
      <c r="C98" s="12" t="s">
        <v>3</v>
      </c>
      <c r="D98" s="13" t="e">
        <f>#REF!+#REF!+#REF!+#REF!</f>
        <v>#REF!</v>
      </c>
      <c r="E98" s="13">
        <f t="shared" si="1"/>
        <v>300</v>
      </c>
      <c r="F98" s="14">
        <v>0</v>
      </c>
      <c r="G98" s="30">
        <v>300</v>
      </c>
      <c r="H98" s="14">
        <v>0</v>
      </c>
      <c r="I98" s="14">
        <v>0</v>
      </c>
    </row>
    <row r="99" spans="1:9" ht="25.5">
      <c r="A99" s="61"/>
      <c r="B99" s="55"/>
      <c r="C99" s="12" t="s">
        <v>4</v>
      </c>
      <c r="D99" s="13" t="e">
        <f>#REF!+#REF!+#REF!+#REF!</f>
        <v>#REF!</v>
      </c>
      <c r="E99" s="13">
        <f t="shared" si="1"/>
        <v>120</v>
      </c>
      <c r="F99" s="14">
        <v>0</v>
      </c>
      <c r="G99" s="30">
        <v>120</v>
      </c>
      <c r="H99" s="14">
        <v>0</v>
      </c>
      <c r="I99" s="14">
        <v>0</v>
      </c>
    </row>
    <row r="100" spans="1:9" ht="25.5">
      <c r="A100" s="61"/>
      <c r="B100" s="55"/>
      <c r="C100" s="12" t="s">
        <v>5</v>
      </c>
      <c r="D100" s="13" t="e">
        <f>#REF!+#REF!+#REF!+#REF!</f>
        <v>#REF!</v>
      </c>
      <c r="E100" s="13">
        <f t="shared" si="1"/>
        <v>120</v>
      </c>
      <c r="F100" s="14">
        <v>0</v>
      </c>
      <c r="G100" s="30">
        <v>120</v>
      </c>
      <c r="H100" s="14">
        <v>0</v>
      </c>
      <c r="I100" s="14">
        <v>0</v>
      </c>
    </row>
    <row r="101" spans="1:9" ht="25.5">
      <c r="A101" s="61"/>
      <c r="B101" s="56"/>
      <c r="C101" s="12" t="s">
        <v>6</v>
      </c>
      <c r="D101" s="13" t="e">
        <f>#REF!+#REF!+#REF!+#REF!</f>
        <v>#REF!</v>
      </c>
      <c r="E101" s="13">
        <f t="shared" si="1"/>
        <v>660</v>
      </c>
      <c r="F101" s="14">
        <v>0</v>
      </c>
      <c r="G101" s="30">
        <v>660</v>
      </c>
      <c r="H101" s="14">
        <v>0</v>
      </c>
      <c r="I101" s="14">
        <v>0</v>
      </c>
    </row>
    <row r="102" spans="1:9" ht="25.5">
      <c r="A102" s="61" t="s">
        <v>47</v>
      </c>
      <c r="B102" s="54">
        <f>E102+E103+E104+E105</f>
        <v>1300</v>
      </c>
      <c r="C102" s="12" t="s">
        <v>3</v>
      </c>
      <c r="D102" s="13" t="e">
        <f>#REF!+#REF!+#REF!+#REF!</f>
        <v>#REF!</v>
      </c>
      <c r="E102" s="13">
        <f t="shared" si="1"/>
        <v>260</v>
      </c>
      <c r="F102" s="14">
        <v>0</v>
      </c>
      <c r="G102" s="14">
        <v>0</v>
      </c>
      <c r="H102" s="30">
        <v>260</v>
      </c>
      <c r="I102" s="14">
        <v>0</v>
      </c>
    </row>
    <row r="103" spans="1:9" ht="25.5">
      <c r="A103" s="61"/>
      <c r="B103" s="55"/>
      <c r="C103" s="12" t="s">
        <v>4</v>
      </c>
      <c r="D103" s="13" t="e">
        <f>#REF!+#REF!+#REF!+#REF!</f>
        <v>#REF!</v>
      </c>
      <c r="E103" s="13">
        <f t="shared" si="1"/>
        <v>91</v>
      </c>
      <c r="F103" s="14">
        <v>0</v>
      </c>
      <c r="G103" s="14">
        <v>0</v>
      </c>
      <c r="H103" s="30">
        <v>91</v>
      </c>
      <c r="I103" s="14">
        <v>0</v>
      </c>
    </row>
    <row r="104" spans="1:9" ht="25.5">
      <c r="A104" s="61"/>
      <c r="B104" s="55"/>
      <c r="C104" s="12" t="s">
        <v>5</v>
      </c>
      <c r="D104" s="13" t="e">
        <f>#REF!+#REF!+#REF!+#REF!</f>
        <v>#REF!</v>
      </c>
      <c r="E104" s="13">
        <f t="shared" si="1"/>
        <v>91</v>
      </c>
      <c r="F104" s="14">
        <v>0</v>
      </c>
      <c r="G104" s="14">
        <v>0</v>
      </c>
      <c r="H104" s="30">
        <v>91</v>
      </c>
      <c r="I104" s="14">
        <v>0</v>
      </c>
    </row>
    <row r="105" spans="1:9" ht="25.5">
      <c r="A105" s="61"/>
      <c r="B105" s="56"/>
      <c r="C105" s="12" t="s">
        <v>6</v>
      </c>
      <c r="D105" s="13" t="e">
        <f>#REF!+#REF!+#REF!+#REF!</f>
        <v>#REF!</v>
      </c>
      <c r="E105" s="13">
        <f t="shared" si="1"/>
        <v>858</v>
      </c>
      <c r="F105" s="14">
        <v>0</v>
      </c>
      <c r="G105" s="14">
        <v>0</v>
      </c>
      <c r="H105" s="30">
        <v>858</v>
      </c>
      <c r="I105" s="14">
        <v>0</v>
      </c>
    </row>
    <row r="106" spans="1:9" ht="25.5" customHeight="1">
      <c r="A106" s="53" t="s">
        <v>56</v>
      </c>
      <c r="B106" s="54">
        <f>E106+E107+E108+E109</f>
        <v>1000</v>
      </c>
      <c r="C106" s="12" t="s">
        <v>3</v>
      </c>
      <c r="D106" s="13" t="e">
        <f>#REF!+#REF!+#REF!+#REF!</f>
        <v>#REF!</v>
      </c>
      <c r="E106" s="13">
        <f>F106+G106+H106+I106</f>
        <v>0</v>
      </c>
      <c r="F106" s="14">
        <v>0</v>
      </c>
      <c r="G106" s="14">
        <v>0</v>
      </c>
      <c r="H106" s="14">
        <v>0</v>
      </c>
      <c r="I106" s="14">
        <v>0</v>
      </c>
    </row>
    <row r="107" spans="1:9" ht="25.5">
      <c r="A107" s="53"/>
      <c r="B107" s="55"/>
      <c r="C107" s="12" t="s">
        <v>4</v>
      </c>
      <c r="D107" s="13" t="e">
        <f>#REF!+#REF!+#REF!+#REF!</f>
        <v>#REF!</v>
      </c>
      <c r="E107" s="13">
        <f>F107+G107+H107+I107</f>
        <v>0</v>
      </c>
      <c r="F107" s="14">
        <v>0</v>
      </c>
      <c r="G107" s="14">
        <v>0</v>
      </c>
      <c r="H107" s="14">
        <v>0</v>
      </c>
      <c r="I107" s="14">
        <v>0</v>
      </c>
    </row>
    <row r="108" spans="1:9" ht="25.5">
      <c r="A108" s="53"/>
      <c r="B108" s="55"/>
      <c r="C108" s="12" t="s">
        <v>5</v>
      </c>
      <c r="D108" s="13" t="e">
        <f>#REF!+#REF!+#REF!+#REF!</f>
        <v>#REF!</v>
      </c>
      <c r="E108" s="13">
        <f>F108+G108+H108+I108</f>
        <v>900</v>
      </c>
      <c r="F108" s="14">
        <v>0</v>
      </c>
      <c r="G108" s="14">
        <v>450</v>
      </c>
      <c r="H108" s="30">
        <v>450</v>
      </c>
      <c r="I108" s="14">
        <v>0</v>
      </c>
    </row>
    <row r="109" spans="1:9" ht="25.5">
      <c r="A109" s="53"/>
      <c r="B109" s="56"/>
      <c r="C109" s="12" t="s">
        <v>6</v>
      </c>
      <c r="D109" s="13" t="e">
        <f>#REF!+#REF!+#REF!+#REF!</f>
        <v>#REF!</v>
      </c>
      <c r="E109" s="13">
        <f>F109+G109+H109+I109</f>
        <v>100</v>
      </c>
      <c r="F109" s="14">
        <v>0</v>
      </c>
      <c r="G109" s="14">
        <v>100</v>
      </c>
      <c r="H109" s="30">
        <v>0</v>
      </c>
      <c r="I109" s="14">
        <v>0</v>
      </c>
    </row>
    <row r="110" spans="1:9" ht="12.75">
      <c r="A110" s="63" t="s">
        <v>21</v>
      </c>
      <c r="B110" s="63"/>
      <c r="C110" s="63"/>
      <c r="D110" s="63"/>
      <c r="E110" s="63"/>
      <c r="F110" s="63"/>
      <c r="G110" s="63"/>
      <c r="H110" s="33"/>
      <c r="I110" s="33"/>
    </row>
    <row r="111" spans="1:9" ht="25.5" customHeight="1">
      <c r="A111" s="53" t="s">
        <v>17</v>
      </c>
      <c r="B111" s="54">
        <f>E111+E112+E113+E114</f>
        <v>3394500</v>
      </c>
      <c r="C111" s="12" t="s">
        <v>3</v>
      </c>
      <c r="D111" s="13" t="e">
        <f>#REF!+#REF!+#REF!+#REF!</f>
        <v>#REF!</v>
      </c>
      <c r="E111" s="13">
        <f>F111+G111+H111+I111</f>
        <v>0</v>
      </c>
      <c r="F111" s="14">
        <v>0</v>
      </c>
      <c r="G111" s="34">
        <v>0</v>
      </c>
      <c r="H111" s="34">
        <v>0</v>
      </c>
      <c r="I111" s="34">
        <v>0</v>
      </c>
    </row>
    <row r="112" spans="1:9" ht="25.5">
      <c r="A112" s="53"/>
      <c r="B112" s="55"/>
      <c r="C112" s="12" t="s">
        <v>4</v>
      </c>
      <c r="D112" s="13" t="e">
        <f>#REF!+#REF!+#REF!+#REF!</f>
        <v>#REF!</v>
      </c>
      <c r="E112" s="13">
        <f aca="true" t="shared" si="2" ref="E112:E122">F112+G112+H112+I112</f>
        <v>0</v>
      </c>
      <c r="F112" s="14">
        <v>0</v>
      </c>
      <c r="G112" s="34">
        <v>0</v>
      </c>
      <c r="H112" s="34">
        <v>0</v>
      </c>
      <c r="I112" s="34">
        <v>0</v>
      </c>
    </row>
    <row r="113" spans="1:9" ht="25.5">
      <c r="A113" s="53"/>
      <c r="B113" s="55"/>
      <c r="C113" s="12" t="s">
        <v>5</v>
      </c>
      <c r="D113" s="13" t="e">
        <f>#REF!+#REF!+#REF!+#REF!</f>
        <v>#REF!</v>
      </c>
      <c r="E113" s="13">
        <f t="shared" si="2"/>
        <v>0</v>
      </c>
      <c r="F113" s="14">
        <v>0</v>
      </c>
      <c r="G113" s="34">
        <v>0</v>
      </c>
      <c r="H113" s="34">
        <v>0</v>
      </c>
      <c r="I113" s="34">
        <v>0</v>
      </c>
    </row>
    <row r="114" spans="1:9" ht="25.5">
      <c r="A114" s="53"/>
      <c r="B114" s="56"/>
      <c r="C114" s="12" t="s">
        <v>6</v>
      </c>
      <c r="D114" s="13" t="e">
        <f>#REF!+#REF!+#REF!+#REF!</f>
        <v>#REF!</v>
      </c>
      <c r="E114" s="13">
        <f t="shared" si="2"/>
        <v>3394500</v>
      </c>
      <c r="F114" s="14">
        <v>0</v>
      </c>
      <c r="G114" s="34">
        <v>33000</v>
      </c>
      <c r="H114" s="34">
        <v>1680750</v>
      </c>
      <c r="I114" s="34">
        <v>1680750</v>
      </c>
    </row>
    <row r="115" spans="1:9" ht="25.5" customHeight="1">
      <c r="A115" s="53" t="s">
        <v>59</v>
      </c>
      <c r="B115" s="54">
        <f>E115+E116+E117+E118</f>
        <v>21918</v>
      </c>
      <c r="C115" s="12" t="s">
        <v>3</v>
      </c>
      <c r="D115" s="13" t="e">
        <f>#REF!+#REF!+#REF!+#REF!</f>
        <v>#REF!</v>
      </c>
      <c r="E115" s="13">
        <f t="shared" si="2"/>
        <v>0</v>
      </c>
      <c r="F115" s="14">
        <v>0</v>
      </c>
      <c r="G115" s="34">
        <v>0</v>
      </c>
      <c r="H115" s="34">
        <v>0</v>
      </c>
      <c r="I115" s="34">
        <v>0</v>
      </c>
    </row>
    <row r="116" spans="1:9" ht="25.5">
      <c r="A116" s="53"/>
      <c r="B116" s="55"/>
      <c r="C116" s="12" t="s">
        <v>4</v>
      </c>
      <c r="D116" s="13" t="e">
        <f>#REF!+#REF!+#REF!+#REF!</f>
        <v>#REF!</v>
      </c>
      <c r="E116" s="13">
        <f t="shared" si="2"/>
        <v>0</v>
      </c>
      <c r="F116" s="14">
        <v>0</v>
      </c>
      <c r="G116" s="34">
        <v>0</v>
      </c>
      <c r="H116" s="34">
        <v>0</v>
      </c>
      <c r="I116" s="34">
        <v>0</v>
      </c>
    </row>
    <row r="117" spans="1:9" ht="25.5">
      <c r="A117" s="53"/>
      <c r="B117" s="55"/>
      <c r="C117" s="12" t="s">
        <v>5</v>
      </c>
      <c r="D117" s="13" t="e">
        <f>#REF!+#REF!+#REF!+#REF!</f>
        <v>#REF!</v>
      </c>
      <c r="E117" s="13">
        <f t="shared" si="2"/>
        <v>0</v>
      </c>
      <c r="F117" s="14">
        <v>0</v>
      </c>
      <c r="G117" s="34">
        <v>0</v>
      </c>
      <c r="H117" s="34">
        <v>0</v>
      </c>
      <c r="I117" s="34">
        <v>0</v>
      </c>
    </row>
    <row r="118" spans="1:9" ht="25.5">
      <c r="A118" s="53"/>
      <c r="B118" s="56"/>
      <c r="C118" s="12" t="s">
        <v>6</v>
      </c>
      <c r="D118" s="13" t="e">
        <f>#REF!+#REF!+#REF!+#REF!</f>
        <v>#REF!</v>
      </c>
      <c r="E118" s="13">
        <f t="shared" si="2"/>
        <v>21918</v>
      </c>
      <c r="F118" s="14">
        <v>0</v>
      </c>
      <c r="G118" s="34">
        <v>0</v>
      </c>
      <c r="H118" s="34">
        <v>10959</v>
      </c>
      <c r="I118" s="34">
        <v>10959</v>
      </c>
    </row>
    <row r="119" spans="1:9" ht="25.5" customHeight="1">
      <c r="A119" s="53" t="s">
        <v>18</v>
      </c>
      <c r="B119" s="54">
        <f>E119+E120+E121+E122</f>
        <v>53736</v>
      </c>
      <c r="C119" s="12" t="s">
        <v>3</v>
      </c>
      <c r="D119" s="13" t="e">
        <f>#REF!+#REF!+#REF!+#REF!</f>
        <v>#REF!</v>
      </c>
      <c r="E119" s="13">
        <f t="shared" si="2"/>
        <v>0</v>
      </c>
      <c r="F119" s="14">
        <v>0</v>
      </c>
      <c r="G119" s="34">
        <v>0</v>
      </c>
      <c r="H119" s="34">
        <v>0</v>
      </c>
      <c r="I119" s="34">
        <v>0</v>
      </c>
    </row>
    <row r="120" spans="1:9" ht="25.5">
      <c r="A120" s="53"/>
      <c r="B120" s="55"/>
      <c r="C120" s="12" t="s">
        <v>4</v>
      </c>
      <c r="D120" s="13" t="e">
        <f>#REF!+#REF!+#REF!+#REF!</f>
        <v>#REF!</v>
      </c>
      <c r="E120" s="13">
        <f t="shared" si="2"/>
        <v>0</v>
      </c>
      <c r="F120" s="14">
        <v>0</v>
      </c>
      <c r="G120" s="34">
        <v>0</v>
      </c>
      <c r="H120" s="34">
        <v>0</v>
      </c>
      <c r="I120" s="34">
        <v>0</v>
      </c>
    </row>
    <row r="121" spans="1:9" ht="25.5">
      <c r="A121" s="53"/>
      <c r="B121" s="55"/>
      <c r="C121" s="12" t="s">
        <v>5</v>
      </c>
      <c r="D121" s="13" t="e">
        <f>#REF!+#REF!+#REF!+#REF!</f>
        <v>#REF!</v>
      </c>
      <c r="E121" s="13">
        <f t="shared" si="2"/>
        <v>0</v>
      </c>
      <c r="F121" s="14">
        <v>0</v>
      </c>
      <c r="G121" s="34">
        <v>0</v>
      </c>
      <c r="H121" s="34">
        <v>0</v>
      </c>
      <c r="I121" s="34">
        <v>0</v>
      </c>
    </row>
    <row r="122" spans="1:9" ht="25.5">
      <c r="A122" s="53"/>
      <c r="B122" s="56"/>
      <c r="C122" s="12" t="s">
        <v>6</v>
      </c>
      <c r="D122" s="13" t="e">
        <f>#REF!+#REF!+#REF!+#REF!</f>
        <v>#REF!</v>
      </c>
      <c r="E122" s="13">
        <f t="shared" si="2"/>
        <v>53736</v>
      </c>
      <c r="F122" s="14">
        <v>0</v>
      </c>
      <c r="G122" s="34">
        <v>0</v>
      </c>
      <c r="H122" s="34">
        <v>29368</v>
      </c>
      <c r="I122" s="34">
        <v>24368</v>
      </c>
    </row>
    <row r="123" spans="1:9" ht="25.5" customHeight="1">
      <c r="A123" s="53" t="s">
        <v>57</v>
      </c>
      <c r="B123" s="54">
        <f>E123+E124+E125+E126</f>
        <v>700000</v>
      </c>
      <c r="C123" s="12" t="s">
        <v>3</v>
      </c>
      <c r="D123" s="13" t="e">
        <f>#REF!+#REF!+#REF!+#REF!</f>
        <v>#REF!</v>
      </c>
      <c r="E123" s="13">
        <f>F123+G123+H123+I123</f>
        <v>0</v>
      </c>
      <c r="F123" s="14">
        <v>0</v>
      </c>
      <c r="G123" s="34">
        <v>0</v>
      </c>
      <c r="H123" s="34">
        <v>0</v>
      </c>
      <c r="I123" s="34">
        <v>0</v>
      </c>
    </row>
    <row r="124" spans="1:9" ht="25.5">
      <c r="A124" s="53"/>
      <c r="B124" s="55"/>
      <c r="C124" s="12" t="s">
        <v>4</v>
      </c>
      <c r="D124" s="13" t="e">
        <f>#REF!+#REF!+#REF!+#REF!</f>
        <v>#REF!</v>
      </c>
      <c r="E124" s="13">
        <f>F124+G124+H124+I124</f>
        <v>0</v>
      </c>
      <c r="F124" s="14">
        <v>0</v>
      </c>
      <c r="G124" s="34">
        <v>0</v>
      </c>
      <c r="H124" s="34">
        <v>0</v>
      </c>
      <c r="I124" s="34">
        <v>0</v>
      </c>
    </row>
    <row r="125" spans="1:9" ht="25.5">
      <c r="A125" s="53"/>
      <c r="B125" s="55"/>
      <c r="C125" s="12" t="s">
        <v>5</v>
      </c>
      <c r="D125" s="13" t="e">
        <f>#REF!+#REF!+#REF!+#REF!</f>
        <v>#REF!</v>
      </c>
      <c r="E125" s="13">
        <f>F125+G125+H125+I125</f>
        <v>70000</v>
      </c>
      <c r="F125" s="14">
        <v>0</v>
      </c>
      <c r="G125" s="34">
        <v>35000</v>
      </c>
      <c r="H125" s="34">
        <v>35000</v>
      </c>
      <c r="I125" s="34">
        <v>0</v>
      </c>
    </row>
    <row r="126" spans="1:9" ht="25.5">
      <c r="A126" s="53"/>
      <c r="B126" s="56"/>
      <c r="C126" s="12" t="s">
        <v>6</v>
      </c>
      <c r="D126" s="13" t="e">
        <f>#REF!+#REF!+#REF!+#REF!</f>
        <v>#REF!</v>
      </c>
      <c r="E126" s="13">
        <f>F126+G126+H126+I126</f>
        <v>630000</v>
      </c>
      <c r="F126" s="14">
        <v>0</v>
      </c>
      <c r="G126" s="34">
        <v>0</v>
      </c>
      <c r="H126" s="34">
        <v>0</v>
      </c>
      <c r="I126" s="34">
        <v>630000</v>
      </c>
    </row>
    <row r="127" spans="1:9" ht="12.75">
      <c r="A127" s="62" t="s">
        <v>28</v>
      </c>
      <c r="B127" s="62"/>
      <c r="C127" s="62"/>
      <c r="D127" s="62"/>
      <c r="E127" s="62"/>
      <c r="F127" s="62"/>
      <c r="G127" s="62"/>
      <c r="H127" s="35"/>
      <c r="I127" s="35"/>
    </row>
    <row r="128" spans="1:9" ht="25.5" customHeight="1">
      <c r="A128" s="53" t="s">
        <v>48</v>
      </c>
      <c r="B128" s="54">
        <f>E128+E129+E130+E131</f>
        <v>62000</v>
      </c>
      <c r="C128" s="12" t="s">
        <v>3</v>
      </c>
      <c r="D128" s="13" t="e">
        <f>#REF!+#REF!+#REF!+#REF!</f>
        <v>#REF!</v>
      </c>
      <c r="E128" s="13">
        <f>F128+G128+H128+I128</f>
        <v>0</v>
      </c>
      <c r="F128" s="14">
        <v>0</v>
      </c>
      <c r="G128" s="14">
        <v>0</v>
      </c>
      <c r="H128" s="14">
        <v>0</v>
      </c>
      <c r="I128" s="14">
        <v>0</v>
      </c>
    </row>
    <row r="129" spans="1:9" ht="25.5">
      <c r="A129" s="53"/>
      <c r="B129" s="55"/>
      <c r="C129" s="12" t="s">
        <v>4</v>
      </c>
      <c r="D129" s="13" t="e">
        <f>#REF!+#REF!+#REF!+#REF!</f>
        <v>#REF!</v>
      </c>
      <c r="E129" s="13">
        <f aca="true" t="shared" si="3" ref="E129:E191">F129+G129+H129+I129</f>
        <v>0</v>
      </c>
      <c r="F129" s="14">
        <v>0</v>
      </c>
      <c r="G129" s="14">
        <v>0</v>
      </c>
      <c r="H129" s="14">
        <v>0</v>
      </c>
      <c r="I129" s="14">
        <v>0</v>
      </c>
    </row>
    <row r="130" spans="1:9" ht="25.5">
      <c r="A130" s="53"/>
      <c r="B130" s="55"/>
      <c r="C130" s="12" t="s">
        <v>5</v>
      </c>
      <c r="D130" s="13" t="e">
        <f>#REF!+#REF!+#REF!+#REF!</f>
        <v>#REF!</v>
      </c>
      <c r="E130" s="13">
        <f t="shared" si="3"/>
        <v>19561</v>
      </c>
      <c r="F130" s="14">
        <v>19561</v>
      </c>
      <c r="G130" s="14">
        <v>0</v>
      </c>
      <c r="H130" s="14">
        <v>0</v>
      </c>
      <c r="I130" s="14">
        <v>0</v>
      </c>
    </row>
    <row r="131" spans="1:9" ht="25.5">
      <c r="A131" s="53"/>
      <c r="B131" s="56"/>
      <c r="C131" s="12" t="s">
        <v>6</v>
      </c>
      <c r="D131" s="13" t="e">
        <f>#REF!+#REF!+#REF!+#REF!</f>
        <v>#REF!</v>
      </c>
      <c r="E131" s="13">
        <f t="shared" si="3"/>
        <v>42439</v>
      </c>
      <c r="F131" s="14">
        <v>42439</v>
      </c>
      <c r="G131" s="14">
        <v>0</v>
      </c>
      <c r="H131" s="14">
        <v>0</v>
      </c>
      <c r="I131" s="14">
        <v>0</v>
      </c>
    </row>
    <row r="132" spans="1:9" ht="25.5" customHeight="1">
      <c r="A132" s="53" t="s">
        <v>36</v>
      </c>
      <c r="B132" s="54">
        <f>E132+E133+E134+E135</f>
        <v>200000</v>
      </c>
      <c r="C132" s="12" t="s">
        <v>3</v>
      </c>
      <c r="D132" s="13" t="e">
        <f>#REF!+#REF!+#REF!+#REF!</f>
        <v>#REF!</v>
      </c>
      <c r="E132" s="13">
        <f t="shared" si="3"/>
        <v>0</v>
      </c>
      <c r="F132" s="14">
        <v>0</v>
      </c>
      <c r="G132" s="14">
        <v>0</v>
      </c>
      <c r="H132" s="14">
        <v>0</v>
      </c>
      <c r="I132" s="14">
        <v>0</v>
      </c>
    </row>
    <row r="133" spans="1:9" ht="25.5">
      <c r="A133" s="53"/>
      <c r="B133" s="55"/>
      <c r="C133" s="12" t="s">
        <v>4</v>
      </c>
      <c r="D133" s="13" t="e">
        <f>#REF!+#REF!+#REF!+#REF!</f>
        <v>#REF!</v>
      </c>
      <c r="E133" s="13">
        <f t="shared" si="3"/>
        <v>100000</v>
      </c>
      <c r="F133" s="14">
        <v>0</v>
      </c>
      <c r="G133" s="14">
        <v>100000</v>
      </c>
      <c r="H133" s="14">
        <v>0</v>
      </c>
      <c r="I133" s="14">
        <v>0</v>
      </c>
    </row>
    <row r="134" spans="1:9" ht="25.5">
      <c r="A134" s="53"/>
      <c r="B134" s="55"/>
      <c r="C134" s="12" t="s">
        <v>5</v>
      </c>
      <c r="D134" s="13" t="e">
        <f>#REF!+#REF!+#REF!+#REF!</f>
        <v>#REF!</v>
      </c>
      <c r="E134" s="13">
        <f t="shared" si="3"/>
        <v>0</v>
      </c>
      <c r="F134" s="14">
        <v>0</v>
      </c>
      <c r="G134" s="14">
        <v>0</v>
      </c>
      <c r="H134" s="14">
        <v>0</v>
      </c>
      <c r="I134" s="14">
        <v>0</v>
      </c>
    </row>
    <row r="135" spans="1:9" ht="25.5">
      <c r="A135" s="53"/>
      <c r="B135" s="56"/>
      <c r="C135" s="12" t="s">
        <v>6</v>
      </c>
      <c r="D135" s="13" t="e">
        <f>#REF!+#REF!+#REF!+#REF!</f>
        <v>#REF!</v>
      </c>
      <c r="E135" s="13">
        <f t="shared" si="3"/>
        <v>100000</v>
      </c>
      <c r="F135" s="14">
        <v>100000</v>
      </c>
      <c r="G135" s="14">
        <v>0</v>
      </c>
      <c r="H135" s="14">
        <v>0</v>
      </c>
      <c r="I135" s="14">
        <v>0</v>
      </c>
    </row>
    <row r="136" spans="1:9" ht="25.5" customHeight="1">
      <c r="A136" s="53" t="s">
        <v>19</v>
      </c>
      <c r="B136" s="54">
        <f>E136+E137+E138+E139</f>
        <v>75200</v>
      </c>
      <c r="C136" s="12" t="s">
        <v>3</v>
      </c>
      <c r="D136" s="13" t="e">
        <f>#REF!+#REF!+#REF!+#REF!</f>
        <v>#REF!</v>
      </c>
      <c r="E136" s="13">
        <f t="shared" si="3"/>
        <v>15440</v>
      </c>
      <c r="F136" s="14">
        <v>0</v>
      </c>
      <c r="G136" s="14">
        <v>2000</v>
      </c>
      <c r="H136" s="14">
        <v>13440</v>
      </c>
      <c r="I136" s="14">
        <v>0</v>
      </c>
    </row>
    <row r="137" spans="1:9" ht="25.5">
      <c r="A137" s="53"/>
      <c r="B137" s="55"/>
      <c r="C137" s="12" t="s">
        <v>4</v>
      </c>
      <c r="D137" s="13" t="e">
        <f>#REF!+#REF!+#REF!+#REF!</f>
        <v>#REF!</v>
      </c>
      <c r="E137" s="13">
        <f t="shared" si="3"/>
        <v>5040</v>
      </c>
      <c r="F137" s="14">
        <v>0</v>
      </c>
      <c r="G137" s="14">
        <v>0</v>
      </c>
      <c r="H137" s="14">
        <v>5040</v>
      </c>
      <c r="I137" s="14">
        <v>0</v>
      </c>
    </row>
    <row r="138" spans="1:9" ht="25.5">
      <c r="A138" s="53"/>
      <c r="B138" s="55"/>
      <c r="C138" s="12" t="s">
        <v>5</v>
      </c>
      <c r="D138" s="13" t="e">
        <f>#REF!+#REF!+#REF!+#REF!</f>
        <v>#REF!</v>
      </c>
      <c r="E138" s="13">
        <f t="shared" si="3"/>
        <v>6261</v>
      </c>
      <c r="F138" s="14">
        <v>0</v>
      </c>
      <c r="G138" s="14">
        <v>1221</v>
      </c>
      <c r="H138" s="14">
        <v>5040</v>
      </c>
      <c r="I138" s="14">
        <v>0</v>
      </c>
    </row>
    <row r="139" spans="1:9" ht="25.5">
      <c r="A139" s="53"/>
      <c r="B139" s="56"/>
      <c r="C139" s="12" t="s">
        <v>6</v>
      </c>
      <c r="D139" s="13" t="e">
        <f>#REF!+#REF!+#REF!+#REF!</f>
        <v>#REF!</v>
      </c>
      <c r="E139" s="13">
        <f t="shared" si="3"/>
        <v>48459</v>
      </c>
      <c r="F139" s="14">
        <v>0</v>
      </c>
      <c r="G139" s="14">
        <v>4779</v>
      </c>
      <c r="H139" s="14">
        <v>43680</v>
      </c>
      <c r="I139" s="14">
        <v>0</v>
      </c>
    </row>
    <row r="140" spans="1:9" ht="25.5" customHeight="1">
      <c r="A140" s="53" t="s">
        <v>20</v>
      </c>
      <c r="B140" s="54">
        <f>E140+E141+E142+E143</f>
        <v>42224</v>
      </c>
      <c r="C140" s="12" t="s">
        <v>3</v>
      </c>
      <c r="D140" s="13" t="e">
        <f>#REF!+#REF!+#REF!+#REF!</f>
        <v>#REF!</v>
      </c>
      <c r="E140" s="13">
        <f t="shared" si="3"/>
        <v>4000</v>
      </c>
      <c r="F140" s="14">
        <v>0</v>
      </c>
      <c r="G140" s="14">
        <v>0</v>
      </c>
      <c r="H140" s="14">
        <v>0</v>
      </c>
      <c r="I140" s="14">
        <v>4000</v>
      </c>
    </row>
    <row r="141" spans="1:9" ht="25.5">
      <c r="A141" s="53"/>
      <c r="B141" s="55"/>
      <c r="C141" s="12" t="s">
        <v>4</v>
      </c>
      <c r="D141" s="13" t="e">
        <f>#REF!+#REF!+#REF!+#REF!</f>
        <v>#REF!</v>
      </c>
      <c r="E141" s="13">
        <f t="shared" si="3"/>
        <v>0</v>
      </c>
      <c r="F141" s="14">
        <v>0</v>
      </c>
      <c r="G141" s="14">
        <v>0</v>
      </c>
      <c r="H141" s="14">
        <v>0</v>
      </c>
      <c r="I141" s="14">
        <v>0</v>
      </c>
    </row>
    <row r="142" spans="1:9" ht="25.5">
      <c r="A142" s="53"/>
      <c r="B142" s="55"/>
      <c r="C142" s="12" t="s">
        <v>5</v>
      </c>
      <c r="D142" s="13" t="e">
        <f>#REF!+#REF!+#REF!+#REF!</f>
        <v>#REF!</v>
      </c>
      <c r="E142" s="13">
        <f t="shared" si="3"/>
        <v>4000</v>
      </c>
      <c r="F142" s="14">
        <v>0</v>
      </c>
      <c r="G142" s="14">
        <v>0</v>
      </c>
      <c r="H142" s="14">
        <v>1398</v>
      </c>
      <c r="I142" s="14">
        <v>2602</v>
      </c>
    </row>
    <row r="143" spans="1:9" ht="25.5">
      <c r="A143" s="53"/>
      <c r="B143" s="56"/>
      <c r="C143" s="12" t="s">
        <v>6</v>
      </c>
      <c r="D143" s="13" t="e">
        <f>#REF!+#REF!+#REF!+#REF!</f>
        <v>#REF!</v>
      </c>
      <c r="E143" s="13">
        <f t="shared" si="3"/>
        <v>34224</v>
      </c>
      <c r="F143" s="14">
        <v>0</v>
      </c>
      <c r="G143" s="14">
        <v>0</v>
      </c>
      <c r="H143" s="14">
        <v>0</v>
      </c>
      <c r="I143" s="14">
        <v>34224</v>
      </c>
    </row>
    <row r="144" spans="1:9" ht="25.5" customHeight="1">
      <c r="A144" s="53" t="s">
        <v>38</v>
      </c>
      <c r="B144" s="54">
        <f>E144+E145+E146+E147</f>
        <v>186476.2</v>
      </c>
      <c r="C144" s="12" t="s">
        <v>3</v>
      </c>
      <c r="D144" s="13" t="e">
        <f>#REF!+#REF!+#REF!+#REF!</f>
        <v>#REF!</v>
      </c>
      <c r="E144" s="13">
        <f t="shared" si="3"/>
        <v>76476.2</v>
      </c>
      <c r="F144" s="14">
        <v>76476.2</v>
      </c>
      <c r="G144" s="14">
        <v>0</v>
      </c>
      <c r="H144" s="14">
        <v>0</v>
      </c>
      <c r="I144" s="14">
        <v>0</v>
      </c>
    </row>
    <row r="145" spans="1:9" ht="25.5">
      <c r="A145" s="53"/>
      <c r="B145" s="55"/>
      <c r="C145" s="12" t="s">
        <v>4</v>
      </c>
      <c r="D145" s="13" t="e">
        <f>#REF!+#REF!+#REF!+#REF!</f>
        <v>#REF!</v>
      </c>
      <c r="E145" s="13">
        <f t="shared" si="3"/>
        <v>0</v>
      </c>
      <c r="F145" s="14">
        <v>0</v>
      </c>
      <c r="G145" s="14">
        <v>0</v>
      </c>
      <c r="H145" s="14">
        <v>0</v>
      </c>
      <c r="I145" s="14">
        <v>0</v>
      </c>
    </row>
    <row r="146" spans="1:9" ht="25.5">
      <c r="A146" s="53"/>
      <c r="B146" s="55"/>
      <c r="C146" s="12" t="s">
        <v>5</v>
      </c>
      <c r="D146" s="13" t="e">
        <f>#REF!+#REF!+#REF!+#REF!</f>
        <v>#REF!</v>
      </c>
      <c r="E146" s="13">
        <f t="shared" si="3"/>
        <v>105000</v>
      </c>
      <c r="F146" s="14">
        <v>105000</v>
      </c>
      <c r="G146" s="14">
        <v>0</v>
      </c>
      <c r="H146" s="14">
        <v>0</v>
      </c>
      <c r="I146" s="14">
        <v>0</v>
      </c>
    </row>
    <row r="147" spans="1:9" ht="25.5">
      <c r="A147" s="53"/>
      <c r="B147" s="56"/>
      <c r="C147" s="12" t="s">
        <v>6</v>
      </c>
      <c r="D147" s="13" t="e">
        <f>#REF!+#REF!+#REF!+#REF!</f>
        <v>#REF!</v>
      </c>
      <c r="E147" s="13">
        <f t="shared" si="3"/>
        <v>5000</v>
      </c>
      <c r="F147" s="14">
        <v>5000</v>
      </c>
      <c r="G147" s="14">
        <v>0</v>
      </c>
      <c r="H147" s="14">
        <v>0</v>
      </c>
      <c r="I147" s="14">
        <v>0</v>
      </c>
    </row>
    <row r="148" spans="1:9" ht="25.5">
      <c r="A148" s="53" t="s">
        <v>33</v>
      </c>
      <c r="B148" s="54">
        <f>E148+E149+E150+E151</f>
        <v>300000</v>
      </c>
      <c r="C148" s="12" t="s">
        <v>3</v>
      </c>
      <c r="D148" s="13" t="e">
        <f>#REF!+#REF!+#REF!+#REF!</f>
        <v>#REF!</v>
      </c>
      <c r="E148" s="13">
        <f t="shared" si="3"/>
        <v>75000</v>
      </c>
      <c r="F148" s="14">
        <v>0</v>
      </c>
      <c r="G148" s="14">
        <v>75000</v>
      </c>
      <c r="H148" s="14">
        <v>0</v>
      </c>
      <c r="I148" s="14">
        <v>0</v>
      </c>
    </row>
    <row r="149" spans="1:9" ht="25.5">
      <c r="A149" s="53"/>
      <c r="B149" s="55"/>
      <c r="C149" s="12" t="s">
        <v>4</v>
      </c>
      <c r="D149" s="13" t="e">
        <f>#REF!+#REF!+#REF!+#REF!</f>
        <v>#REF!</v>
      </c>
      <c r="E149" s="13">
        <f t="shared" si="3"/>
        <v>30000</v>
      </c>
      <c r="F149" s="14">
        <v>0</v>
      </c>
      <c r="G149" s="14">
        <v>30000</v>
      </c>
      <c r="H149" s="14">
        <v>0</v>
      </c>
      <c r="I149" s="14">
        <v>0</v>
      </c>
    </row>
    <row r="150" spans="1:9" ht="25.5">
      <c r="A150" s="53"/>
      <c r="B150" s="55"/>
      <c r="C150" s="12" t="s">
        <v>5</v>
      </c>
      <c r="D150" s="13" t="e">
        <f>#REF!+#REF!+#REF!+#REF!</f>
        <v>#REF!</v>
      </c>
      <c r="E150" s="13">
        <f t="shared" si="3"/>
        <v>22000</v>
      </c>
      <c r="F150" s="14">
        <v>0</v>
      </c>
      <c r="G150" s="14">
        <v>22000</v>
      </c>
      <c r="H150" s="14">
        <v>0</v>
      </c>
      <c r="I150" s="14">
        <v>0</v>
      </c>
    </row>
    <row r="151" spans="1:9" ht="25.5">
      <c r="A151" s="53"/>
      <c r="B151" s="56"/>
      <c r="C151" s="12" t="s">
        <v>6</v>
      </c>
      <c r="D151" s="13" t="e">
        <f>#REF!+#REF!+#REF!+#REF!</f>
        <v>#REF!</v>
      </c>
      <c r="E151" s="13">
        <f t="shared" si="3"/>
        <v>173000</v>
      </c>
      <c r="F151" s="14">
        <v>8000</v>
      </c>
      <c r="G151" s="14">
        <v>165000</v>
      </c>
      <c r="H151" s="14">
        <v>0</v>
      </c>
      <c r="I151" s="14">
        <v>0</v>
      </c>
    </row>
    <row r="152" spans="1:9" ht="25.5">
      <c r="A152" s="53" t="s">
        <v>27</v>
      </c>
      <c r="B152" s="54">
        <f>E152+E153+E154+E155</f>
        <v>68400</v>
      </c>
      <c r="C152" s="12" t="s">
        <v>3</v>
      </c>
      <c r="D152" s="13" t="e">
        <f>#REF!+#REF!+#REF!+#REF!</f>
        <v>#REF!</v>
      </c>
      <c r="E152" s="13">
        <f t="shared" si="3"/>
        <v>12312</v>
      </c>
      <c r="F152" s="14">
        <v>0</v>
      </c>
      <c r="G152" s="14">
        <v>0</v>
      </c>
      <c r="H152" s="14">
        <v>12312</v>
      </c>
      <c r="I152" s="14">
        <v>0</v>
      </c>
    </row>
    <row r="153" spans="1:9" ht="25.5">
      <c r="A153" s="53"/>
      <c r="B153" s="55"/>
      <c r="C153" s="12" t="s">
        <v>4</v>
      </c>
      <c r="D153" s="13" t="e">
        <f>#REF!+#REF!+#REF!+#REF!</f>
        <v>#REF!</v>
      </c>
      <c r="E153" s="13">
        <f t="shared" si="3"/>
        <v>4617</v>
      </c>
      <c r="F153" s="14">
        <v>0</v>
      </c>
      <c r="G153" s="14">
        <v>0</v>
      </c>
      <c r="H153" s="14">
        <v>4617</v>
      </c>
      <c r="I153" s="14">
        <v>0</v>
      </c>
    </row>
    <row r="154" spans="1:9" ht="25.5">
      <c r="A154" s="53"/>
      <c r="B154" s="55"/>
      <c r="C154" s="12" t="s">
        <v>5</v>
      </c>
      <c r="D154" s="13" t="e">
        <f>#REF!+#REF!+#REF!+#REF!</f>
        <v>#REF!</v>
      </c>
      <c r="E154" s="13">
        <f t="shared" si="3"/>
        <v>4617</v>
      </c>
      <c r="F154" s="14">
        <v>0</v>
      </c>
      <c r="G154" s="14">
        <v>0</v>
      </c>
      <c r="H154" s="14">
        <v>4617</v>
      </c>
      <c r="I154" s="14">
        <v>0</v>
      </c>
    </row>
    <row r="155" spans="1:9" ht="25.5">
      <c r="A155" s="53"/>
      <c r="B155" s="56"/>
      <c r="C155" s="12" t="s">
        <v>6</v>
      </c>
      <c r="D155" s="13" t="e">
        <f>#REF!+#REF!+#REF!+#REF!</f>
        <v>#REF!</v>
      </c>
      <c r="E155" s="13">
        <f t="shared" si="3"/>
        <v>46854</v>
      </c>
      <c r="F155" s="14">
        <v>0</v>
      </c>
      <c r="G155" s="14">
        <v>6840</v>
      </c>
      <c r="H155" s="14">
        <v>40014</v>
      </c>
      <c r="I155" s="14">
        <v>0</v>
      </c>
    </row>
    <row r="156" spans="1:9" ht="25.5" customHeight="1">
      <c r="A156" s="53" t="s">
        <v>30</v>
      </c>
      <c r="B156" s="64">
        <f>E156+E157+E158+E159</f>
        <v>36559.996</v>
      </c>
      <c r="C156" s="12" t="s">
        <v>3</v>
      </c>
      <c r="D156" s="13" t="e">
        <f>#REF!+#REF!+#REF!+#REF!</f>
        <v>#REF!</v>
      </c>
      <c r="E156" s="13">
        <f t="shared" si="3"/>
        <v>6896.536</v>
      </c>
      <c r="F156" s="14">
        <v>0</v>
      </c>
      <c r="G156" s="14">
        <v>1661.816</v>
      </c>
      <c r="H156" s="14">
        <v>2991.27</v>
      </c>
      <c r="I156" s="14">
        <v>2243.45</v>
      </c>
    </row>
    <row r="157" spans="1:9" ht="25.5">
      <c r="A157" s="53"/>
      <c r="B157" s="65"/>
      <c r="C157" s="12" t="s">
        <v>4</v>
      </c>
      <c r="D157" s="13" t="e">
        <f>#REF!+#REF!+#REF!+#REF!</f>
        <v>#REF!</v>
      </c>
      <c r="E157" s="13">
        <f t="shared" si="3"/>
        <v>2534.27</v>
      </c>
      <c r="F157" s="14">
        <v>0</v>
      </c>
      <c r="G157" s="14">
        <v>664.72</v>
      </c>
      <c r="H157" s="14">
        <v>1121.73</v>
      </c>
      <c r="I157" s="14">
        <v>747.82</v>
      </c>
    </row>
    <row r="158" spans="1:9" ht="25.5">
      <c r="A158" s="53"/>
      <c r="B158" s="65"/>
      <c r="C158" s="12" t="s">
        <v>5</v>
      </c>
      <c r="D158" s="13" t="e">
        <f>#REF!+#REF!+#REF!+#REF!</f>
        <v>#REF!</v>
      </c>
      <c r="E158" s="13">
        <f t="shared" si="3"/>
        <v>2534.28</v>
      </c>
      <c r="F158" s="14">
        <v>0</v>
      </c>
      <c r="G158" s="14">
        <v>664.73</v>
      </c>
      <c r="H158" s="14">
        <v>1121.73</v>
      </c>
      <c r="I158" s="14">
        <v>747.82</v>
      </c>
    </row>
    <row r="159" spans="1:9" ht="25.5">
      <c r="A159" s="53"/>
      <c r="B159" s="66"/>
      <c r="C159" s="12" t="s">
        <v>6</v>
      </c>
      <c r="D159" s="13" t="e">
        <f>#REF!+#REF!+#REF!+#REF!</f>
        <v>#REF!</v>
      </c>
      <c r="E159" s="13">
        <f t="shared" si="3"/>
        <v>24594.91</v>
      </c>
      <c r="F159" s="14">
        <v>0</v>
      </c>
      <c r="G159" s="14">
        <v>3656</v>
      </c>
      <c r="H159" s="40">
        <v>9721.64</v>
      </c>
      <c r="I159" s="40">
        <v>11217.27</v>
      </c>
    </row>
    <row r="160" spans="1:9" ht="25.5" customHeight="1">
      <c r="A160" s="53" t="s">
        <v>60</v>
      </c>
      <c r="B160" s="54">
        <f>E160+E161+E162+E163</f>
        <v>15379</v>
      </c>
      <c r="C160" s="12" t="s">
        <v>3</v>
      </c>
      <c r="D160" s="13" t="e">
        <f>#REF!+#REF!+#REF!+#REF!</f>
        <v>#REF!</v>
      </c>
      <c r="E160" s="13">
        <f t="shared" si="3"/>
        <v>0</v>
      </c>
      <c r="F160" s="14">
        <v>0</v>
      </c>
      <c r="G160" s="14">
        <v>0</v>
      </c>
      <c r="H160" s="14">
        <v>0</v>
      </c>
      <c r="I160" s="14">
        <v>0</v>
      </c>
    </row>
    <row r="161" spans="1:9" ht="25.5">
      <c r="A161" s="53"/>
      <c r="B161" s="55"/>
      <c r="C161" s="12" t="s">
        <v>4</v>
      </c>
      <c r="D161" s="13" t="e">
        <f>#REF!+#REF!+#REF!+#REF!</f>
        <v>#REF!</v>
      </c>
      <c r="E161" s="13">
        <f t="shared" si="3"/>
        <v>0</v>
      </c>
      <c r="F161" s="14">
        <v>0</v>
      </c>
      <c r="G161" s="14">
        <v>0</v>
      </c>
      <c r="H161" s="14">
        <v>0</v>
      </c>
      <c r="I161" s="14">
        <v>0</v>
      </c>
    </row>
    <row r="162" spans="1:9" ht="25.5">
      <c r="A162" s="53"/>
      <c r="B162" s="55"/>
      <c r="C162" s="12" t="s">
        <v>5</v>
      </c>
      <c r="D162" s="13" t="e">
        <f>#REF!+#REF!+#REF!+#REF!</f>
        <v>#REF!</v>
      </c>
      <c r="E162" s="13">
        <f t="shared" si="3"/>
        <v>1398</v>
      </c>
      <c r="F162" s="14">
        <v>0</v>
      </c>
      <c r="G162" s="14">
        <v>1398</v>
      </c>
      <c r="H162" s="14">
        <v>0</v>
      </c>
      <c r="I162" s="14">
        <v>0</v>
      </c>
    </row>
    <row r="163" spans="1:9" ht="25.5">
      <c r="A163" s="53"/>
      <c r="B163" s="56"/>
      <c r="C163" s="12" t="s">
        <v>6</v>
      </c>
      <c r="D163" s="13" t="e">
        <f>#REF!+#REF!+#REF!+#REF!</f>
        <v>#REF!</v>
      </c>
      <c r="E163" s="13">
        <f t="shared" si="3"/>
        <v>13981</v>
      </c>
      <c r="F163" s="14">
        <v>0</v>
      </c>
      <c r="G163" s="14">
        <v>0</v>
      </c>
      <c r="H163" s="14">
        <v>13981</v>
      </c>
      <c r="I163" s="14">
        <v>0</v>
      </c>
    </row>
    <row r="164" spans="1:9" ht="25.5" customHeight="1">
      <c r="A164" s="67" t="s">
        <v>34</v>
      </c>
      <c r="B164" s="54">
        <f>E164+E165+E166+E167</f>
        <v>3000</v>
      </c>
      <c r="C164" s="12" t="s">
        <v>3</v>
      </c>
      <c r="D164" s="13" t="e">
        <f>#REF!+#REF!+#REF!+#REF!</f>
        <v>#REF!</v>
      </c>
      <c r="E164" s="13">
        <f t="shared" si="3"/>
        <v>0</v>
      </c>
      <c r="F164" s="14">
        <v>0</v>
      </c>
      <c r="G164" s="14">
        <v>0</v>
      </c>
      <c r="H164" s="14">
        <v>0</v>
      </c>
      <c r="I164" s="14">
        <v>0</v>
      </c>
    </row>
    <row r="165" spans="1:9" ht="25.5">
      <c r="A165" s="68"/>
      <c r="B165" s="55"/>
      <c r="C165" s="12" t="s">
        <v>4</v>
      </c>
      <c r="D165" s="13" t="e">
        <f>#REF!+#REF!+#REF!+#REF!</f>
        <v>#REF!</v>
      </c>
      <c r="E165" s="13">
        <f t="shared" si="3"/>
        <v>0</v>
      </c>
      <c r="F165" s="14">
        <v>0</v>
      </c>
      <c r="G165" s="14">
        <v>0</v>
      </c>
      <c r="H165" s="14">
        <v>0</v>
      </c>
      <c r="I165" s="14">
        <v>0</v>
      </c>
    </row>
    <row r="166" spans="1:9" ht="25.5">
      <c r="A166" s="68"/>
      <c r="B166" s="55"/>
      <c r="C166" s="12" t="s">
        <v>5</v>
      </c>
      <c r="D166" s="13" t="e">
        <f>#REF!+#REF!+#REF!+#REF!</f>
        <v>#REF!</v>
      </c>
      <c r="E166" s="13">
        <f t="shared" si="3"/>
        <v>3000</v>
      </c>
      <c r="F166" s="14">
        <v>0</v>
      </c>
      <c r="G166" s="14">
        <v>3000</v>
      </c>
      <c r="H166" s="14">
        <v>0</v>
      </c>
      <c r="I166" s="14">
        <v>0</v>
      </c>
    </row>
    <row r="167" spans="1:9" ht="25.5">
      <c r="A167" s="69"/>
      <c r="B167" s="56"/>
      <c r="C167" s="12" t="s">
        <v>6</v>
      </c>
      <c r="D167" s="13" t="e">
        <f>#REF!+#REF!+#REF!+#REF!</f>
        <v>#REF!</v>
      </c>
      <c r="E167" s="13">
        <f t="shared" si="3"/>
        <v>0</v>
      </c>
      <c r="F167" s="14">
        <v>0</v>
      </c>
      <c r="G167" s="14">
        <v>0</v>
      </c>
      <c r="H167" s="14">
        <v>0</v>
      </c>
      <c r="I167" s="14">
        <v>0</v>
      </c>
    </row>
    <row r="168" spans="1:9" ht="25.5" customHeight="1">
      <c r="A168" s="67" t="s">
        <v>49</v>
      </c>
      <c r="B168" s="54">
        <f>E168+E169+E170+E171</f>
        <v>800</v>
      </c>
      <c r="C168" s="12" t="s">
        <v>3</v>
      </c>
      <c r="D168" s="13" t="e">
        <f>#REF!+#REF!+#REF!+#REF!</f>
        <v>#REF!</v>
      </c>
      <c r="E168" s="13">
        <f t="shared" si="3"/>
        <v>0</v>
      </c>
      <c r="F168" s="14">
        <v>0</v>
      </c>
      <c r="G168" s="14">
        <v>0</v>
      </c>
      <c r="H168" s="14">
        <v>0</v>
      </c>
      <c r="I168" s="14">
        <v>0</v>
      </c>
    </row>
    <row r="169" spans="1:9" ht="25.5">
      <c r="A169" s="68"/>
      <c r="B169" s="55"/>
      <c r="C169" s="12" t="s">
        <v>4</v>
      </c>
      <c r="D169" s="13" t="e">
        <f>#REF!+#REF!+#REF!+#REF!</f>
        <v>#REF!</v>
      </c>
      <c r="E169" s="13">
        <f t="shared" si="3"/>
        <v>0</v>
      </c>
      <c r="F169" s="14">
        <v>0</v>
      </c>
      <c r="G169" s="14">
        <v>0</v>
      </c>
      <c r="H169" s="14">
        <v>0</v>
      </c>
      <c r="I169" s="14">
        <v>0</v>
      </c>
    </row>
    <row r="170" spans="1:9" ht="25.5">
      <c r="A170" s="68"/>
      <c r="B170" s="55"/>
      <c r="C170" s="12" t="s">
        <v>5</v>
      </c>
      <c r="D170" s="13" t="e">
        <f>#REF!+#REF!+#REF!+#REF!</f>
        <v>#REF!</v>
      </c>
      <c r="E170" s="13">
        <f t="shared" si="3"/>
        <v>0</v>
      </c>
      <c r="F170" s="14">
        <v>0</v>
      </c>
      <c r="G170" s="14">
        <v>0</v>
      </c>
      <c r="H170" s="14">
        <v>0</v>
      </c>
      <c r="I170" s="14">
        <v>0</v>
      </c>
    </row>
    <row r="171" spans="1:9" ht="29.25" customHeight="1">
      <c r="A171" s="69"/>
      <c r="B171" s="56"/>
      <c r="C171" s="12" t="s">
        <v>6</v>
      </c>
      <c r="D171" s="13" t="e">
        <f>#REF!+#REF!+#REF!+#REF!</f>
        <v>#REF!</v>
      </c>
      <c r="E171" s="13">
        <f t="shared" si="3"/>
        <v>800</v>
      </c>
      <c r="F171" s="30">
        <v>800</v>
      </c>
      <c r="G171" s="14">
        <v>0</v>
      </c>
      <c r="H171" s="14">
        <v>0</v>
      </c>
      <c r="I171" s="14">
        <v>0</v>
      </c>
    </row>
    <row r="172" spans="1:9" ht="25.5" customHeight="1">
      <c r="A172" s="67" t="s">
        <v>50</v>
      </c>
      <c r="B172" s="54">
        <f>E172+E173+E174+E175</f>
        <v>1400</v>
      </c>
      <c r="C172" s="12" t="s">
        <v>3</v>
      </c>
      <c r="D172" s="13" t="e">
        <f>#REF!+#REF!+#REF!+#REF!</f>
        <v>#REF!</v>
      </c>
      <c r="E172" s="13">
        <f t="shared" si="3"/>
        <v>350</v>
      </c>
      <c r="F172" s="14">
        <v>0</v>
      </c>
      <c r="G172" s="30">
        <v>350</v>
      </c>
      <c r="H172" s="14">
        <v>0</v>
      </c>
      <c r="I172" s="14">
        <v>0</v>
      </c>
    </row>
    <row r="173" spans="1:9" ht="25.5">
      <c r="A173" s="68"/>
      <c r="B173" s="55"/>
      <c r="C173" s="12" t="s">
        <v>4</v>
      </c>
      <c r="D173" s="13" t="e">
        <f>#REF!+#REF!+#REF!+#REF!</f>
        <v>#REF!</v>
      </c>
      <c r="E173" s="13">
        <f t="shared" si="3"/>
        <v>140</v>
      </c>
      <c r="F173" s="14">
        <v>0</v>
      </c>
      <c r="G173" s="30">
        <v>140</v>
      </c>
      <c r="H173" s="14">
        <v>0</v>
      </c>
      <c r="I173" s="14">
        <v>0</v>
      </c>
    </row>
    <row r="174" spans="1:9" ht="25.5">
      <c r="A174" s="68"/>
      <c r="B174" s="55"/>
      <c r="C174" s="12" t="s">
        <v>5</v>
      </c>
      <c r="D174" s="13" t="e">
        <f>#REF!+#REF!+#REF!+#REF!</f>
        <v>#REF!</v>
      </c>
      <c r="E174" s="13">
        <f t="shared" si="3"/>
        <v>140</v>
      </c>
      <c r="F174" s="14">
        <v>0</v>
      </c>
      <c r="G174" s="30">
        <v>140</v>
      </c>
      <c r="H174" s="14">
        <v>0</v>
      </c>
      <c r="I174" s="14">
        <v>0</v>
      </c>
    </row>
    <row r="175" spans="1:9" ht="25.5">
      <c r="A175" s="69"/>
      <c r="B175" s="56"/>
      <c r="C175" s="12" t="s">
        <v>6</v>
      </c>
      <c r="D175" s="13" t="e">
        <f>#REF!+#REF!+#REF!+#REF!</f>
        <v>#REF!</v>
      </c>
      <c r="E175" s="13">
        <f t="shared" si="3"/>
        <v>770</v>
      </c>
      <c r="F175" s="14">
        <v>0</v>
      </c>
      <c r="G175" s="30">
        <v>770</v>
      </c>
      <c r="H175" s="14">
        <v>0</v>
      </c>
      <c r="I175" s="14">
        <v>0</v>
      </c>
    </row>
    <row r="176" spans="1:9" ht="25.5" customHeight="1">
      <c r="A176" s="67" t="s">
        <v>51</v>
      </c>
      <c r="B176" s="54">
        <f>E176+E177+E178+E179</f>
        <v>1100</v>
      </c>
      <c r="C176" s="12" t="s">
        <v>3</v>
      </c>
      <c r="D176" s="13" t="e">
        <f>#REF!+#REF!+#REF!+#REF!</f>
        <v>#REF!</v>
      </c>
      <c r="E176" s="13">
        <f t="shared" si="3"/>
        <v>220</v>
      </c>
      <c r="F176" s="14">
        <v>0</v>
      </c>
      <c r="G176" s="14">
        <v>0</v>
      </c>
      <c r="H176" s="30">
        <v>220</v>
      </c>
      <c r="I176" s="14">
        <v>0</v>
      </c>
    </row>
    <row r="177" spans="1:9" ht="25.5">
      <c r="A177" s="68"/>
      <c r="B177" s="55"/>
      <c r="C177" s="12" t="s">
        <v>4</v>
      </c>
      <c r="D177" s="13" t="e">
        <f>#REF!+#REF!+#REF!+#REF!</f>
        <v>#REF!</v>
      </c>
      <c r="E177" s="13">
        <f t="shared" si="3"/>
        <v>77</v>
      </c>
      <c r="F177" s="14">
        <v>0</v>
      </c>
      <c r="G177" s="14">
        <v>0</v>
      </c>
      <c r="H177" s="30">
        <v>77</v>
      </c>
      <c r="I177" s="14">
        <v>0</v>
      </c>
    </row>
    <row r="178" spans="1:9" ht="25.5">
      <c r="A178" s="68"/>
      <c r="B178" s="55"/>
      <c r="C178" s="12" t="s">
        <v>5</v>
      </c>
      <c r="D178" s="13" t="e">
        <f>#REF!+#REF!+#REF!+#REF!</f>
        <v>#REF!</v>
      </c>
      <c r="E178" s="13">
        <f t="shared" si="3"/>
        <v>77</v>
      </c>
      <c r="F178" s="14">
        <v>0</v>
      </c>
      <c r="G178" s="14">
        <v>0</v>
      </c>
      <c r="H178" s="30">
        <v>77</v>
      </c>
      <c r="I178" s="14">
        <v>0</v>
      </c>
    </row>
    <row r="179" spans="1:9" ht="25.5">
      <c r="A179" s="69"/>
      <c r="B179" s="56"/>
      <c r="C179" s="12" t="s">
        <v>6</v>
      </c>
      <c r="D179" s="13" t="e">
        <f>#REF!+#REF!+#REF!+#REF!</f>
        <v>#REF!</v>
      </c>
      <c r="E179" s="13">
        <f t="shared" si="3"/>
        <v>726</v>
      </c>
      <c r="F179" s="14">
        <v>0</v>
      </c>
      <c r="G179" s="14">
        <v>0</v>
      </c>
      <c r="H179" s="30">
        <v>726</v>
      </c>
      <c r="I179" s="14">
        <v>0</v>
      </c>
    </row>
    <row r="180" spans="1:9" ht="25.5" customHeight="1">
      <c r="A180" s="67" t="s">
        <v>52</v>
      </c>
      <c r="B180" s="54">
        <f>E180+E181+E182+E183</f>
        <v>1050</v>
      </c>
      <c r="C180" s="12" t="s">
        <v>3</v>
      </c>
      <c r="D180" s="13" t="e">
        <f>#REF!+#REF!+#REF!+#REF!</f>
        <v>#REF!</v>
      </c>
      <c r="E180" s="13">
        <f t="shared" si="3"/>
        <v>0</v>
      </c>
      <c r="F180" s="14">
        <v>0</v>
      </c>
      <c r="G180" s="14">
        <v>0</v>
      </c>
      <c r="H180" s="14">
        <v>0</v>
      </c>
      <c r="I180" s="14">
        <v>0</v>
      </c>
    </row>
    <row r="181" spans="1:9" ht="25.5">
      <c r="A181" s="68"/>
      <c r="B181" s="55"/>
      <c r="C181" s="12" t="s">
        <v>4</v>
      </c>
      <c r="D181" s="13" t="e">
        <f>#REF!+#REF!+#REF!+#REF!</f>
        <v>#REF!</v>
      </c>
      <c r="E181" s="13">
        <f t="shared" si="3"/>
        <v>0</v>
      </c>
      <c r="F181" s="14">
        <v>0</v>
      </c>
      <c r="G181" s="14">
        <v>0</v>
      </c>
      <c r="H181" s="14">
        <v>0</v>
      </c>
      <c r="I181" s="14">
        <v>0</v>
      </c>
    </row>
    <row r="182" spans="1:9" ht="25.5">
      <c r="A182" s="68"/>
      <c r="B182" s="55"/>
      <c r="C182" s="12" t="s">
        <v>5</v>
      </c>
      <c r="D182" s="13" t="e">
        <f>#REF!+#REF!+#REF!+#REF!</f>
        <v>#REF!</v>
      </c>
      <c r="E182" s="13">
        <f t="shared" si="3"/>
        <v>0</v>
      </c>
      <c r="F182" s="14">
        <v>0</v>
      </c>
      <c r="G182" s="14">
        <v>0</v>
      </c>
      <c r="H182" s="14">
        <v>0</v>
      </c>
      <c r="I182" s="14">
        <v>0</v>
      </c>
    </row>
    <row r="183" spans="1:9" ht="25.5">
      <c r="A183" s="69"/>
      <c r="B183" s="56"/>
      <c r="C183" s="12" t="s">
        <v>6</v>
      </c>
      <c r="D183" s="13" t="e">
        <f>#REF!+#REF!+#REF!+#REF!</f>
        <v>#REF!</v>
      </c>
      <c r="E183" s="13">
        <f t="shared" si="3"/>
        <v>1050</v>
      </c>
      <c r="F183" s="30">
        <v>1050</v>
      </c>
      <c r="G183" s="14">
        <v>0</v>
      </c>
      <c r="H183" s="14">
        <v>0</v>
      </c>
      <c r="I183" s="14">
        <v>0</v>
      </c>
    </row>
    <row r="184" spans="1:9" ht="25.5" customHeight="1">
      <c r="A184" s="67" t="s">
        <v>53</v>
      </c>
      <c r="B184" s="54">
        <f>E184+E185+E186+E187</f>
        <v>1300</v>
      </c>
      <c r="C184" s="12" t="s">
        <v>3</v>
      </c>
      <c r="D184" s="13" t="e">
        <f>#REF!+#REF!+#REF!+#REF!</f>
        <v>#REF!</v>
      </c>
      <c r="E184" s="13">
        <f t="shared" si="3"/>
        <v>325</v>
      </c>
      <c r="F184" s="14">
        <v>0</v>
      </c>
      <c r="G184" s="30">
        <v>325</v>
      </c>
      <c r="H184" s="14">
        <v>0</v>
      </c>
      <c r="I184" s="14">
        <v>0</v>
      </c>
    </row>
    <row r="185" spans="1:9" ht="25.5">
      <c r="A185" s="68"/>
      <c r="B185" s="55"/>
      <c r="C185" s="12" t="s">
        <v>4</v>
      </c>
      <c r="D185" s="13" t="e">
        <f>#REF!+#REF!+#REF!+#REF!</f>
        <v>#REF!</v>
      </c>
      <c r="E185" s="13">
        <f t="shared" si="3"/>
        <v>130</v>
      </c>
      <c r="F185" s="14">
        <v>0</v>
      </c>
      <c r="G185" s="30">
        <v>130</v>
      </c>
      <c r="H185" s="14">
        <v>0</v>
      </c>
      <c r="I185" s="14">
        <v>0</v>
      </c>
    </row>
    <row r="186" spans="1:9" ht="25.5">
      <c r="A186" s="68"/>
      <c r="B186" s="55"/>
      <c r="C186" s="12" t="s">
        <v>5</v>
      </c>
      <c r="D186" s="13" t="e">
        <f>#REF!+#REF!+#REF!+#REF!</f>
        <v>#REF!</v>
      </c>
      <c r="E186" s="13">
        <f t="shared" si="3"/>
        <v>130</v>
      </c>
      <c r="F186" s="14">
        <v>0</v>
      </c>
      <c r="G186" s="30">
        <v>130</v>
      </c>
      <c r="H186" s="14">
        <v>0</v>
      </c>
      <c r="I186" s="14">
        <v>0</v>
      </c>
    </row>
    <row r="187" spans="1:9" ht="25.5">
      <c r="A187" s="69"/>
      <c r="B187" s="56"/>
      <c r="C187" s="12" t="s">
        <v>6</v>
      </c>
      <c r="D187" s="13" t="e">
        <f>#REF!+#REF!+#REF!+#REF!</f>
        <v>#REF!</v>
      </c>
      <c r="E187" s="13">
        <f t="shared" si="3"/>
        <v>715</v>
      </c>
      <c r="F187" s="14">
        <v>0</v>
      </c>
      <c r="G187" s="30">
        <v>715</v>
      </c>
      <c r="H187" s="14">
        <v>0</v>
      </c>
      <c r="I187" s="14">
        <v>0</v>
      </c>
    </row>
    <row r="188" spans="1:9" ht="25.5" customHeight="1">
      <c r="A188" s="67" t="s">
        <v>54</v>
      </c>
      <c r="B188" s="54">
        <f>E188+E189+E190+E191</f>
        <v>2100</v>
      </c>
      <c r="C188" s="12" t="s">
        <v>3</v>
      </c>
      <c r="D188" s="13" t="e">
        <f>#REF!+#REF!+#REF!+#REF!</f>
        <v>#REF!</v>
      </c>
      <c r="E188" s="13">
        <f t="shared" si="3"/>
        <v>420</v>
      </c>
      <c r="F188" s="14">
        <v>0</v>
      </c>
      <c r="G188" s="14">
        <v>0</v>
      </c>
      <c r="H188" s="30">
        <v>420</v>
      </c>
      <c r="I188" s="14">
        <v>0</v>
      </c>
    </row>
    <row r="189" spans="1:9" ht="25.5">
      <c r="A189" s="68"/>
      <c r="B189" s="55"/>
      <c r="C189" s="12" t="s">
        <v>4</v>
      </c>
      <c r="D189" s="13" t="e">
        <f>#REF!+#REF!+#REF!+#REF!</f>
        <v>#REF!</v>
      </c>
      <c r="E189" s="13">
        <f t="shared" si="3"/>
        <v>147</v>
      </c>
      <c r="F189" s="14">
        <v>0</v>
      </c>
      <c r="G189" s="14">
        <v>0</v>
      </c>
      <c r="H189" s="30">
        <v>147</v>
      </c>
      <c r="I189" s="14">
        <v>0</v>
      </c>
    </row>
    <row r="190" spans="1:9" ht="25.5">
      <c r="A190" s="68"/>
      <c r="B190" s="55"/>
      <c r="C190" s="12" t="s">
        <v>5</v>
      </c>
      <c r="D190" s="13" t="e">
        <f>#REF!+#REF!+#REF!+#REF!</f>
        <v>#REF!</v>
      </c>
      <c r="E190" s="13">
        <f t="shared" si="3"/>
        <v>147</v>
      </c>
      <c r="F190" s="14">
        <v>0</v>
      </c>
      <c r="G190" s="14">
        <v>0</v>
      </c>
      <c r="H190" s="30">
        <v>147</v>
      </c>
      <c r="I190" s="14">
        <v>0</v>
      </c>
    </row>
    <row r="191" spans="1:9" ht="25.5">
      <c r="A191" s="69"/>
      <c r="B191" s="56"/>
      <c r="C191" s="12" t="s">
        <v>6</v>
      </c>
      <c r="D191" s="13" t="e">
        <f>#REF!+#REF!+#REF!+#REF!</f>
        <v>#REF!</v>
      </c>
      <c r="E191" s="13">
        <f t="shared" si="3"/>
        <v>1386</v>
      </c>
      <c r="F191" s="14">
        <v>0</v>
      </c>
      <c r="G191" s="14">
        <v>0</v>
      </c>
      <c r="H191" s="30">
        <v>1386</v>
      </c>
      <c r="I191" s="14">
        <v>0</v>
      </c>
    </row>
    <row r="192" spans="1:9" ht="12.75">
      <c r="A192" s="75" t="s">
        <v>35</v>
      </c>
      <c r="B192" s="75"/>
      <c r="C192" s="75"/>
      <c r="D192" s="75"/>
      <c r="E192" s="75"/>
      <c r="F192" s="75"/>
      <c r="G192" s="75"/>
      <c r="H192" s="11"/>
      <c r="I192" s="11"/>
    </row>
    <row r="193" spans="1:9" ht="25.5">
      <c r="A193" s="61" t="s">
        <v>29</v>
      </c>
      <c r="B193" s="54">
        <f>E193+E194+E195+E196</f>
        <v>248980.53000000003</v>
      </c>
      <c r="C193" s="12" t="s">
        <v>3</v>
      </c>
      <c r="D193" s="13" t="e">
        <f>#REF!+#REF!+#REF!+#REF!</f>
        <v>#REF!</v>
      </c>
      <c r="E193" s="13">
        <f>F193+G193+H193+I193</f>
        <v>0</v>
      </c>
      <c r="F193" s="14">
        <v>0</v>
      </c>
      <c r="G193" s="14">
        <v>0</v>
      </c>
      <c r="H193" s="14">
        <v>0</v>
      </c>
      <c r="I193" s="14">
        <v>0</v>
      </c>
    </row>
    <row r="194" spans="1:9" ht="25.5">
      <c r="A194" s="61"/>
      <c r="B194" s="55"/>
      <c r="C194" s="12" t="s">
        <v>4</v>
      </c>
      <c r="D194" s="13" t="e">
        <f>#REF!+#REF!+#REF!+#REF!</f>
        <v>#REF!</v>
      </c>
      <c r="E194" s="13">
        <f>F194+G194+H194+I194</f>
        <v>0</v>
      </c>
      <c r="F194" s="14">
        <v>0</v>
      </c>
      <c r="G194" s="14">
        <v>0</v>
      </c>
      <c r="H194" s="14">
        <v>0</v>
      </c>
      <c r="I194" s="14">
        <v>0</v>
      </c>
    </row>
    <row r="195" spans="1:9" ht="25.5">
      <c r="A195" s="61"/>
      <c r="B195" s="55"/>
      <c r="C195" s="12" t="s">
        <v>5</v>
      </c>
      <c r="D195" s="13" t="e">
        <f>#REF!+#REF!+#REF!+#REF!</f>
        <v>#REF!</v>
      </c>
      <c r="E195" s="13">
        <f>F195+G195+H195+I195</f>
        <v>5883.200000000001</v>
      </c>
      <c r="F195" s="12">
        <v>0</v>
      </c>
      <c r="G195" s="12">
        <v>3273.67</v>
      </c>
      <c r="H195" s="12">
        <v>2609.53</v>
      </c>
      <c r="I195" s="14">
        <v>0</v>
      </c>
    </row>
    <row r="196" spans="1:9" ht="25.5">
      <c r="A196" s="61"/>
      <c r="B196" s="56"/>
      <c r="C196" s="12" t="s">
        <v>6</v>
      </c>
      <c r="D196" s="13" t="e">
        <f>#REF!+#REF!+#REF!+#REF!</f>
        <v>#REF!</v>
      </c>
      <c r="E196" s="13">
        <f>F196+G196+H196+I196</f>
        <v>243097.33000000002</v>
      </c>
      <c r="F196" s="12">
        <v>9604.55</v>
      </c>
      <c r="G196" s="12">
        <v>62751</v>
      </c>
      <c r="H196" s="12">
        <v>77162.23</v>
      </c>
      <c r="I196" s="12">
        <v>93579.55</v>
      </c>
    </row>
    <row r="197" spans="1:9" ht="12.75">
      <c r="A197" s="70" t="s">
        <v>32</v>
      </c>
      <c r="B197" s="70"/>
      <c r="C197" s="70"/>
      <c r="D197" s="70"/>
      <c r="E197" s="70"/>
      <c r="F197" s="70"/>
      <c r="G197" s="70"/>
      <c r="H197" s="36"/>
      <c r="I197" s="36"/>
    </row>
    <row r="198" spans="1:9" ht="25.5">
      <c r="A198" s="71"/>
      <c r="B198" s="72">
        <f>E198+E199+E200+E201</f>
        <v>9773120.846</v>
      </c>
      <c r="C198" s="12" t="s">
        <v>3</v>
      </c>
      <c r="D198" s="37" t="e">
        <f>D9+D13+D17+D21+#REF!+D25+D29+D33+D37+D41+D45+D49+#REF!+D54+D58+#REF!+D62+#REF!+D66+#REF!+D70+#REF!+D74+D78+#REF!+D82+D86+#REF!+D90+D94+D98+D102+#REF!+D111+D115+#REF!+D119+D128+#REF!+#REF!+D132+#REF!+D136+#REF!+#REF!+D140+#REF!+D144+#REF!+D152+#REF!+D156+#REF!+#REF!+#REF!+D160+D164+D168+D172+D176+D180+D184+D188+D193</f>
        <v>#REF!</v>
      </c>
      <c r="E198" s="39">
        <f aca="true" t="shared" si="4" ref="E198:I199">E9+E13+E17+E21+E25+E29+E33+E37+E41+E45+E49+E54+E58+E62+E66+E70+E74+E78+E82+E86+E90+E94+E98+E102+E111+E115+E119+E128+E132+E136+E140+E144+E152+E156+E148+E160+E164+E168+E172+E176+E180+E184+E188+E193</f>
        <v>580382.236</v>
      </c>
      <c r="F198" s="39">
        <f t="shared" si="4"/>
        <v>116303.79999999999</v>
      </c>
      <c r="G198" s="39">
        <f t="shared" si="4"/>
        <v>276719.266</v>
      </c>
      <c r="H198" s="39">
        <f t="shared" si="4"/>
        <v>165863.72</v>
      </c>
      <c r="I198" s="39">
        <f t="shared" si="4"/>
        <v>21495.45</v>
      </c>
    </row>
    <row r="199" spans="1:9" ht="25.5">
      <c r="A199" s="71"/>
      <c r="B199" s="73"/>
      <c r="C199" s="12" t="s">
        <v>4</v>
      </c>
      <c r="D199" s="37" t="e">
        <f>D10+D14+D18+D22+#REF!+D26+D30+D34+D38+D42+D46+D50+#REF!+D55+D59+#REF!+D63+#REF!+D67+#REF!+D71+#REF!+D75+D79+#REF!+D83+D87+#REF!+D91+D95+D99+D103+#REF!+D112+D116+#REF!+D120+D129+#REF!+#REF!+D133+#REF!+D137+#REF!+#REF!+D141+#REF!+D145+#REF!+D153+#REF!+D157+#REF!+#REF!+#REF!+D161+D165+D169+D173+D177+D181+D185+D189+D194</f>
        <v>#REF!</v>
      </c>
      <c r="E199" s="39">
        <f t="shared" si="4"/>
        <v>732410.22</v>
      </c>
      <c r="F199" s="39">
        <f t="shared" si="4"/>
        <v>0</v>
      </c>
      <c r="G199" s="39">
        <f t="shared" si="4"/>
        <v>467580.69999999995</v>
      </c>
      <c r="H199" s="39">
        <f t="shared" si="4"/>
        <v>224835.7</v>
      </c>
      <c r="I199" s="39">
        <f t="shared" si="4"/>
        <v>39993.82</v>
      </c>
    </row>
    <row r="200" spans="1:9" ht="25.5">
      <c r="A200" s="71"/>
      <c r="B200" s="73"/>
      <c r="C200" s="12" t="s">
        <v>5</v>
      </c>
      <c r="D200" s="37" t="e">
        <f>D11+D15+D19+D23+#REF!+D27+D31+D35+D39+D43+D47+D51+#REF!+D56+D60+#REF!+D64+#REF!+D68+#REF!+D72+#REF!+D76+D80+#REF!+D84+D88+#REF!+D92+D96+D100+D104+#REF!+D113+D117+#REF!+D121+D130+#REF!+#REF!+D134+#REF!+D138+#REF!+#REF!+D142+#REF!+D146+#REF!+D154+#REF!+D158+#REF!+#REF!+#REF!+D162+D166+D170+D174+D178+D182+D186+D190+D195</f>
        <v>#REF!</v>
      </c>
      <c r="E200" s="39">
        <f>E11+E15+E19+E23+E27+E31+E35+E39+E43+E47+E51+E56+E60+E64+E68+E72+E76+E80+E84+E88+E92+E96+E100+E104+E113+E117+E121+E130+E134+E138+E142+E146+E154+E158+E150+E162+E166+E170+E174+E178+E182+E186+E190+E195+E108+E125</f>
        <v>919473.4299999999</v>
      </c>
      <c r="F200" s="39">
        <f>F11+F15+F19+F23+F27+F31+F35+F39+F43+F47+F51+F56+F60+F64+F68+F72+F76+F80+F84+F88+F92+F96+F100+F104+F113+F117+F121+F130+F134+F138+F142+F146+F154+F158+F150+F162+F166+F170+F174+F178+F182+F186+F190+F195</f>
        <v>186561</v>
      </c>
      <c r="G200" s="39">
        <f>G11+G15+G19+G23+G27+G31+G35+G39+G43+G47+G51+G56+G60+G64+G68+G72+G76+G80+G84+G88+G92+G96+G100+G104+G113+G117+G121+G130+G134+G138+G142+G146+G154+G158+G150+G162+G166+G170+G174+G178+G182+G186+G190+G195+G108+G125</f>
        <v>425573.37999999995</v>
      </c>
      <c r="H200" s="39">
        <f>H11+H15+H19+H23+H27+H31+H35+H39+H43+H47+H51+H56+H60+H64+H68+H72+H76+H80+H84+H88+H92+H96+H100+H104+H113+H117+H121+H130+H134+H138+H142+H146+H154+H158+H150+H162+H166+H170+H174+H178+H182+H186+H190+H195+H108+H125</f>
        <v>264743.23</v>
      </c>
      <c r="I200" s="39">
        <f>I11+I15+I19+I23+I27+I31+I35+I39+I43+I47+I51+I56+I60+I64+I68+I72+I76+I80+I84+I88+I92+I96+I100+I104+I113+I117+I121+I130+I134+I138+I142+I146+I154+I158+I150+I162+I166+I170+I174+I178+I182+I186+I190+I195</f>
        <v>42595.82</v>
      </c>
    </row>
    <row r="201" spans="1:9" ht="25.5">
      <c r="A201" s="71"/>
      <c r="B201" s="74"/>
      <c r="C201" s="12" t="s">
        <v>6</v>
      </c>
      <c r="D201" s="37" t="e">
        <f>D12+D16+D20+D24+#REF!+D28+D32+D36+D40+D44+D48+D52+#REF!+D57+D61+#REF!+D65+#REF!+D69+#REF!+D73+#REF!+D77+D81+#REF!+D85+D89+#REF!+D93+D97+D101+D105+#REF!+D114+D118+#REF!+D122+D131+#REF!+#REF!+D135+#REF!+D139+#REF!+#REF!+D143+#REF!+D147+#REF!+D155+#REF!+D159+#REF!+#REF!+#REF!+D163+D167+D171+D175+D179+D183+D187+D191+D196</f>
        <v>#REF!</v>
      </c>
      <c r="E201" s="39">
        <f>E12+E16+E20+E24+E28+E32+E36+E40+E44+E48+E52+E57+E61+E65+E69+E73+E77+E81+E85+E89+E93+E97+E101+E105+E114+E118+E122+E131+E135+E139+E143+E147+E155+E159+E151+E163+E167+E171+E175+E179+E183+E187+E191+E196+E109+E126</f>
        <v>7540854.960000001</v>
      </c>
      <c r="F201" s="39">
        <f>F12+F16+F20+F24+F28+F32+F36+F40+F44+F48+F52+F57+F61+F65+F69+F73+F77+F81+F85+F89+F93+F97+F101+F105+F114+F118+F122+F131+F135+F139+F143+F147+F155+F159+F151+F163+F167+F171+F175+F179+F183+F187+F191+F196</f>
        <v>724062.0700000001</v>
      </c>
      <c r="G201" s="39">
        <f>G12+G16+G20+G24+G28+G32+G36+G40+G44+G48+G52+G57+G61+G65+G69+G73+G77+G81+G85+G89+G93+G97+G101+G105+G114+G118+G122+G131+G135+G139+G143+G147+G155+G159+G151+G163+G167+G171+G175+G179+G183+G187+G191+G196+G109</f>
        <v>996727.6</v>
      </c>
      <c r="H201" s="39">
        <f>H12+H16+H20+H24+H28+H32+H36+H40+H44+H48+H52+H57+H61+H65+H69+H73+H77+H81+H85+H89+H93+H97+H101+H105+H114+H118+H122+H131+H135+H139+H143+H147+H155+H159+H151+H163+H167+H171+H175+H179+H183+H187+H191+H196</f>
        <v>2935810.98</v>
      </c>
      <c r="I201" s="39">
        <f>I12+I16+I20+I24+I28+I32+I36+I40+I44+I48+I52+I57+I61+I65+I69+I73+I77+I81+I85+I89+I93+I97+I101+I105+I114+I118+I122+I131+I135+I139+I143+I147+I155+I159+I151+I163+I167+I171+I175+I179+I183+I187+I191+I196+I126</f>
        <v>2884254.31</v>
      </c>
    </row>
  </sheetData>
  <mergeCells count="107">
    <mergeCell ref="A106:A109"/>
    <mergeCell ref="B106:B109"/>
    <mergeCell ref="A123:A126"/>
    <mergeCell ref="B123:B126"/>
    <mergeCell ref="A119:A122"/>
    <mergeCell ref="B119:B122"/>
    <mergeCell ref="A197:G197"/>
    <mergeCell ref="A198:A201"/>
    <mergeCell ref="B198:B201"/>
    <mergeCell ref="A188:A191"/>
    <mergeCell ref="B188:B191"/>
    <mergeCell ref="A192:G192"/>
    <mergeCell ref="A193:A196"/>
    <mergeCell ref="B193:B196"/>
    <mergeCell ref="A180:A183"/>
    <mergeCell ref="B180:B183"/>
    <mergeCell ref="A184:A187"/>
    <mergeCell ref="B184:B187"/>
    <mergeCell ref="A172:A175"/>
    <mergeCell ref="B172:B175"/>
    <mergeCell ref="A176:A179"/>
    <mergeCell ref="B176:B179"/>
    <mergeCell ref="A164:A167"/>
    <mergeCell ref="B164:B167"/>
    <mergeCell ref="A168:A171"/>
    <mergeCell ref="B168:B171"/>
    <mergeCell ref="A156:A159"/>
    <mergeCell ref="B156:B159"/>
    <mergeCell ref="A160:A163"/>
    <mergeCell ref="B160:B163"/>
    <mergeCell ref="A148:A151"/>
    <mergeCell ref="B148:B151"/>
    <mergeCell ref="A152:A155"/>
    <mergeCell ref="B152:B155"/>
    <mergeCell ref="A140:A143"/>
    <mergeCell ref="B140:B143"/>
    <mergeCell ref="A144:A147"/>
    <mergeCell ref="B144:B147"/>
    <mergeCell ref="A132:A135"/>
    <mergeCell ref="B132:B135"/>
    <mergeCell ref="A136:A139"/>
    <mergeCell ref="B136:B139"/>
    <mergeCell ref="A127:G127"/>
    <mergeCell ref="A128:A131"/>
    <mergeCell ref="B128:B131"/>
    <mergeCell ref="A110:G110"/>
    <mergeCell ref="A111:A114"/>
    <mergeCell ref="B111:B114"/>
    <mergeCell ref="A115:A118"/>
    <mergeCell ref="B115:B118"/>
    <mergeCell ref="A98:A101"/>
    <mergeCell ref="B98:B101"/>
    <mergeCell ref="A102:A105"/>
    <mergeCell ref="B102:B105"/>
    <mergeCell ref="A90:A93"/>
    <mergeCell ref="B90:B93"/>
    <mergeCell ref="A94:A97"/>
    <mergeCell ref="B94:B97"/>
    <mergeCell ref="A82:A85"/>
    <mergeCell ref="B82:B85"/>
    <mergeCell ref="A86:A89"/>
    <mergeCell ref="B86:B89"/>
    <mergeCell ref="A74:A77"/>
    <mergeCell ref="B74:B77"/>
    <mergeCell ref="A78:A81"/>
    <mergeCell ref="B78:B81"/>
    <mergeCell ref="A66:A69"/>
    <mergeCell ref="B66:B69"/>
    <mergeCell ref="A70:A73"/>
    <mergeCell ref="B70:B73"/>
    <mergeCell ref="A58:A61"/>
    <mergeCell ref="B58:B61"/>
    <mergeCell ref="A62:A65"/>
    <mergeCell ref="B62:B65"/>
    <mergeCell ref="A49:A52"/>
    <mergeCell ref="B49:B52"/>
    <mergeCell ref="A53:G53"/>
    <mergeCell ref="A54:A57"/>
    <mergeCell ref="B54:B57"/>
    <mergeCell ref="A41:A44"/>
    <mergeCell ref="B41:B44"/>
    <mergeCell ref="A45:A48"/>
    <mergeCell ref="B45:B48"/>
    <mergeCell ref="A33:A36"/>
    <mergeCell ref="B33:B36"/>
    <mergeCell ref="A37:A40"/>
    <mergeCell ref="B37:B40"/>
    <mergeCell ref="A25:A28"/>
    <mergeCell ref="B25:B28"/>
    <mergeCell ref="A29:A32"/>
    <mergeCell ref="B29:B32"/>
    <mergeCell ref="A17:A20"/>
    <mergeCell ref="B17:B20"/>
    <mergeCell ref="A21:A24"/>
    <mergeCell ref="B21:B24"/>
    <mergeCell ref="A8:G8"/>
    <mergeCell ref="A9:A12"/>
    <mergeCell ref="B9:B12"/>
    <mergeCell ref="A13:A16"/>
    <mergeCell ref="B13:B16"/>
    <mergeCell ref="A1:G1"/>
    <mergeCell ref="A3:I3"/>
    <mergeCell ref="A2:I2"/>
    <mergeCell ref="A5:A6"/>
    <mergeCell ref="B5:B6"/>
    <mergeCell ref="C5:C6"/>
    <mergeCell ref="D5:I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44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2008-09-02T07:26:18Z</cp:lastPrinted>
  <dcterms:created xsi:type="dcterms:W3CDTF">1996-10-08T23:32:33Z</dcterms:created>
  <dcterms:modified xsi:type="dcterms:W3CDTF">2008-09-08T10:46:18Z</dcterms:modified>
  <cp:category/>
  <cp:version/>
  <cp:contentType/>
  <cp:contentStatus/>
</cp:coreProperties>
</file>