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9255" windowHeight="4350" firstSheet="1" activeTab="1"/>
  </bookViews>
  <sheets>
    <sheet name="Свод сведения о долге" sheetId="1" r:id="rId1"/>
    <sheet name="Информация к бюджету 2007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<sst xmlns="http://schemas.openxmlformats.org/spreadsheetml/2006/main" count="89" uniqueCount="60">
  <si>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>Рег. Код</t>
  </si>
  <si>
    <t>Кредитор / Заемщик</t>
  </si>
  <si>
    <t>Номер документа</t>
  </si>
  <si>
    <t>Валюта</t>
  </si>
  <si>
    <t>Сумма договора</t>
  </si>
  <si>
    <t>Всего</t>
  </si>
  <si>
    <t>в т.ч. с н/года</t>
  </si>
  <si>
    <t>Привлечено</t>
  </si>
  <si>
    <t>Погашено</t>
  </si>
  <si>
    <t>Сальдо</t>
  </si>
  <si>
    <t>Основной долг</t>
  </si>
  <si>
    <t>Выплачено процентов</t>
  </si>
  <si>
    <t>Выплачено санкций</t>
  </si>
  <si>
    <t>Предельный размер долга на 01.01.2004г (ст.25.1 бюджета на 2003г)</t>
  </si>
  <si>
    <t>RUR</t>
  </si>
  <si>
    <t>Кредиты</t>
  </si>
  <si>
    <t>Министерство финансов Московской области</t>
  </si>
  <si>
    <t>Сводные сведения о состоянии долга  на 4 марта 2003 года</t>
  </si>
  <si>
    <t>АК ФБ "Инноваций и развития"</t>
  </si>
  <si>
    <t>Бюджетные ссуды</t>
  </si>
  <si>
    <t>Муниципальные гарантии</t>
  </si>
  <si>
    <t>№690 от 24.12.2002</t>
  </si>
  <si>
    <t>МУП "Водоканал</t>
  </si>
  <si>
    <t>Договор от 24.12.2003г</t>
  </si>
  <si>
    <t>ИТОГО:</t>
  </si>
  <si>
    <t>№ п/п</t>
  </si>
  <si>
    <t>форма долгового обязательства</t>
  </si>
  <si>
    <t>Процентная ставка (%)</t>
  </si>
  <si>
    <t>в том числе</t>
  </si>
  <si>
    <t>погашение основного долга</t>
  </si>
  <si>
    <t>АК ФБ "Инноваций и Развития" кредиты планируемые к получению для погашения дефицита бюджета и реструктуризации муниципального долга</t>
  </si>
  <si>
    <t>Формы долговых обязательств</t>
  </si>
  <si>
    <t>Муниципальный долг г.Долгопрудный</t>
  </si>
  <si>
    <t>всего</t>
  </si>
  <si>
    <t xml:space="preserve">Кредиты, полученные от кредитных организаций </t>
  </si>
  <si>
    <t>Итого</t>
  </si>
  <si>
    <t>тыс.руб</t>
  </si>
  <si>
    <t>Дата привлечения средств</t>
  </si>
  <si>
    <t>Сумма привлеченных средств (тыс.руб.)</t>
  </si>
  <si>
    <t>Сумма долговых обязательств, подлежащая погашению (тыс.руб.)</t>
  </si>
  <si>
    <t xml:space="preserve">Бюджетные кредиты и кредиты, полученные от кредитных организаций </t>
  </si>
  <si>
    <t>выплата процентов и другие расходы по обслуживанию долга</t>
  </si>
  <si>
    <t>в соответст-вии с договором</t>
  </si>
  <si>
    <t>1. Информация о муниципальном долге городского округа Долгопрудный по формам долговых обязательств</t>
  </si>
  <si>
    <t>из них причитается к погашению в 2008г</t>
  </si>
  <si>
    <t>2. Общий объем муниципального долга городского округа Долгопрудный по формам долговых обязательств и предельный размер муниципального долга по состоянию на 01 января 2009 года с учетом долговых обязательств, подлежащих погашению в 2008 году</t>
  </si>
  <si>
    <t>в том числе муниципальный долг г.Долгопрудный, подлежащий погашению в 2008 году</t>
  </si>
  <si>
    <t xml:space="preserve">Предельный объем муниципального долга г.Долгопрудный по состоянию на 01.01.2009 года </t>
  </si>
  <si>
    <t>На реконструкцию котельной (Заводская,2; 2-ая очередь)</t>
  </si>
  <si>
    <t>На приведение лифтов в многоквартирных домах в надлежащее состояние в соответствии с Постановлением Правительства Московской области от 01.03.2007г. № 122/5</t>
  </si>
  <si>
    <t>к решению Совета депутатов</t>
  </si>
  <si>
    <t xml:space="preserve">Министерство финансов Московской области бюджетный кредит </t>
  </si>
  <si>
    <t>Бюджетный кредит</t>
  </si>
  <si>
    <t>1.</t>
  </si>
  <si>
    <t>2.</t>
  </si>
  <si>
    <t>На подготовку к осенне-зимнему периоду 2007-2008г.г.</t>
  </si>
  <si>
    <t>(Приложение № 13</t>
  </si>
  <si>
    <t>от 21.11.2007г. № 95-нр)</t>
  </si>
  <si>
    <t>Приложение №10</t>
  </si>
  <si>
    <t>от 21 апреля 2008г. №29-нр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</si>
</sst>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&quot;р.&quot;"/>
    <numFmt numFmtId="165" formatCode="#,##0.0"/>
    <numFmt numFmtId="166" formatCode="0.0"/>
    <numFmt numFmtId="167" formatCode="d/m"/>
    <numFmt numFmtId="168" formatCode="_-* #,##0.0_р_._-;\-* #,##0.0_р_._-;_-* &quot;-&quot;??_р_._-;_-@_-"/>
  </numFmts>
  <fonts count="14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5" fontId="0" fillId="0" borderId="1" xfId="0" applyNumberFormat="1" applyBorder="1" applyAlignment="1">
      <alignment/>
    </xf>
    <xf numFmtId="165" fontId="3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7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165" fontId="8" fillId="0" borderId="1" xfId="0" applyNumberFormat="1" applyFont="1" applyBorder="1" applyAlignment="1">
      <alignment/>
    </xf>
    <xf numFmtId="165" fontId="8" fillId="0" borderId="1" xfId="0" applyNumberFormat="1" applyFont="1" applyFill="1" applyBorder="1" applyAlignment="1">
      <alignment/>
    </xf>
    <xf numFmtId="166" fontId="6" fillId="0" borderId="1" xfId="0" applyNumberFormat="1" applyFont="1" applyBorder="1" applyAlignment="1">
      <alignment/>
    </xf>
    <xf numFmtId="166" fontId="8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justify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9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66" fontId="6" fillId="0" borderId="1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/>
    </xf>
    <xf numFmtId="166" fontId="8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9" fontId="7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/>
    </xf>
    <xf numFmtId="0" fontId="6" fillId="0" borderId="2" xfId="0" applyFont="1" applyBorder="1" applyAlignment="1">
      <alignment wrapText="1"/>
    </xf>
    <xf numFmtId="43" fontId="6" fillId="0" borderId="1" xfId="18" applyFont="1" applyBorder="1" applyAlignment="1">
      <alignment horizontal="right" wrapText="1"/>
    </xf>
    <xf numFmtId="168" fontId="6" fillId="0" borderId="1" xfId="18" applyNumberFormat="1" applyFont="1" applyBorder="1" applyAlignment="1">
      <alignment horizontal="right"/>
    </xf>
    <xf numFmtId="168" fontId="6" fillId="0" borderId="1" xfId="18" applyNumberFormat="1" applyFont="1" applyBorder="1" applyAlignment="1">
      <alignment horizontal="right" wrapText="1"/>
    </xf>
    <xf numFmtId="168" fontId="6" fillId="0" borderId="1" xfId="18" applyNumberFormat="1" applyFont="1" applyBorder="1" applyAlignment="1">
      <alignment/>
    </xf>
    <xf numFmtId="168" fontId="6" fillId="0" borderId="1" xfId="18" applyNumberFormat="1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9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8" fillId="0" borderId="10" xfId="0" applyFont="1" applyBorder="1" applyAlignment="1">
      <alignment/>
    </xf>
    <xf numFmtId="0" fontId="0" fillId="0" borderId="12" xfId="0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166" fontId="8" fillId="0" borderId="10" xfId="0" applyNumberFormat="1" applyFont="1" applyBorder="1" applyAlignment="1">
      <alignment horizontal="right" wrapText="1"/>
    </xf>
    <xf numFmtId="166" fontId="8" fillId="0" borderId="11" xfId="0" applyNumberFormat="1" applyFont="1" applyBorder="1" applyAlignment="1">
      <alignment horizontal="right" wrapText="1"/>
    </xf>
    <xf numFmtId="166" fontId="8" fillId="0" borderId="12" xfId="0" applyNumberFormat="1" applyFont="1" applyBorder="1" applyAlignment="1">
      <alignment horizontal="right" wrapText="1"/>
    </xf>
    <xf numFmtId="166" fontId="0" fillId="0" borderId="11" xfId="0" applyNumberFormat="1" applyBorder="1" applyAlignment="1">
      <alignment horizontal="right" wrapText="1"/>
    </xf>
    <xf numFmtId="166" fontId="0" fillId="0" borderId="12" xfId="0" applyNumberFormat="1" applyBorder="1" applyAlignment="1">
      <alignment horizontal="right" wrapText="1"/>
    </xf>
    <xf numFmtId="0" fontId="8" fillId="0" borderId="12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6" fontId="8" fillId="0" borderId="11" xfId="0" applyNumberFormat="1" applyFont="1" applyBorder="1" applyAlignment="1">
      <alignment/>
    </xf>
    <xf numFmtId="166" fontId="6" fillId="0" borderId="1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1" xfId="0" applyFont="1" applyBorder="1" applyAlignment="1">
      <alignment/>
    </xf>
    <xf numFmtId="168" fontId="8" fillId="0" borderId="10" xfId="18" applyNumberFormat="1" applyFont="1" applyBorder="1" applyAlignment="1">
      <alignment/>
    </xf>
    <xf numFmtId="168" fontId="8" fillId="0" borderId="12" xfId="18" applyNumberFormat="1" applyFont="1" applyBorder="1" applyAlignment="1">
      <alignment/>
    </xf>
    <xf numFmtId="168" fontId="8" fillId="0" borderId="10" xfId="18" applyNumberFormat="1" applyFont="1" applyBorder="1" applyAlignment="1">
      <alignment horizontal="right"/>
    </xf>
    <xf numFmtId="168" fontId="8" fillId="0" borderId="11" xfId="18" applyNumberFormat="1" applyFont="1" applyBorder="1" applyAlignment="1">
      <alignment horizontal="right"/>
    </xf>
    <xf numFmtId="168" fontId="8" fillId="0" borderId="12" xfId="18" applyNumberFormat="1" applyFont="1" applyBorder="1" applyAlignment="1">
      <alignment horizontal="right"/>
    </xf>
    <xf numFmtId="168" fontId="8" fillId="0" borderId="1" xfId="18" applyNumberFormat="1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6" fontId="6" fillId="0" borderId="1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"/>
  <sheetViews>
    <sheetView zoomScale="75" zoomScaleNormal="75" workbookViewId="0" topLeftCell="A1">
      <selection activeCell="H17" sqref="H17"/>
    </sheetView>
  </sheetViews>
  <sheetFormatPr defaultColWidth="9.00390625" defaultRowHeight="15.75"/>
  <cols>
    <col min="1" max="1" width="4.75390625" style="0" customWidth="1"/>
    <col min="3" max="3" width="9.625" style="0" customWidth="1"/>
    <col min="4" max="4" width="10.75390625" style="0" customWidth="1"/>
    <col min="5" max="5" width="7.875" style="0" customWidth="1"/>
    <col min="6" max="6" width="11.75390625" style="0" customWidth="1"/>
    <col min="7" max="7" width="10.50390625" style="0" customWidth="1"/>
    <col min="8" max="8" width="10.125" style="0" customWidth="1"/>
    <col min="9" max="9" width="11.00390625" style="0" customWidth="1"/>
    <col min="10" max="10" width="10.25390625" style="0" customWidth="1"/>
    <col min="11" max="11" width="11.375" style="0" customWidth="1"/>
  </cols>
  <sheetData>
    <row r="2" spans="1:15" ht="18.75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16.5" thickBot="1"/>
    <row r="4" spans="1:15" ht="18" customHeight="1">
      <c r="A4" s="62" t="s">
        <v>0</v>
      </c>
      <c r="B4" s="83" t="s">
        <v>1</v>
      </c>
      <c r="C4" s="83"/>
      <c r="D4" s="73" t="s">
        <v>2</v>
      </c>
      <c r="E4" s="83" t="s">
        <v>3</v>
      </c>
      <c r="F4" s="73" t="s">
        <v>4</v>
      </c>
      <c r="G4" s="83" t="s">
        <v>10</v>
      </c>
      <c r="H4" s="83"/>
      <c r="I4" s="83"/>
      <c r="J4" s="83"/>
      <c r="K4" s="83"/>
      <c r="L4" s="73" t="s">
        <v>11</v>
      </c>
      <c r="M4" s="73"/>
      <c r="N4" s="73" t="s">
        <v>12</v>
      </c>
      <c r="O4" s="74"/>
    </row>
    <row r="5" spans="1:15" ht="15.75">
      <c r="A5" s="71"/>
      <c r="B5" s="78"/>
      <c r="C5" s="78"/>
      <c r="D5" s="66"/>
      <c r="E5" s="78"/>
      <c r="F5" s="66"/>
      <c r="G5" s="78" t="s">
        <v>7</v>
      </c>
      <c r="H5" s="78"/>
      <c r="I5" s="78" t="s">
        <v>8</v>
      </c>
      <c r="J5" s="78"/>
      <c r="K5" s="78" t="s">
        <v>9</v>
      </c>
      <c r="L5" s="66"/>
      <c r="M5" s="66"/>
      <c r="N5" s="66"/>
      <c r="O5" s="75"/>
    </row>
    <row r="6" spans="1:15" ht="32.25" thickBot="1">
      <c r="A6" s="72"/>
      <c r="B6" s="79"/>
      <c r="C6" s="79"/>
      <c r="D6" s="84"/>
      <c r="E6" s="79"/>
      <c r="F6" s="84"/>
      <c r="G6" s="4" t="s">
        <v>5</v>
      </c>
      <c r="H6" s="5" t="s">
        <v>6</v>
      </c>
      <c r="I6" s="4" t="s">
        <v>5</v>
      </c>
      <c r="J6" s="5" t="s">
        <v>6</v>
      </c>
      <c r="K6" s="79"/>
      <c r="L6" s="4" t="s">
        <v>5</v>
      </c>
      <c r="M6" s="5" t="s">
        <v>6</v>
      </c>
      <c r="N6" s="4" t="s">
        <v>5</v>
      </c>
      <c r="O6" s="6" t="s">
        <v>6</v>
      </c>
    </row>
    <row r="7" spans="1:15" ht="15.75">
      <c r="A7" s="3">
        <v>1</v>
      </c>
      <c r="B7" s="77">
        <v>2</v>
      </c>
      <c r="C7" s="77"/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</row>
    <row r="8" spans="1:15" ht="27" customHeight="1">
      <c r="A8" s="76" t="s">
        <v>13</v>
      </c>
      <c r="B8" s="76"/>
      <c r="C8" s="76"/>
      <c r="D8" s="76"/>
      <c r="E8" s="1" t="s">
        <v>14</v>
      </c>
      <c r="F8" s="1"/>
      <c r="G8" s="1"/>
      <c r="H8" s="1"/>
      <c r="I8" s="1"/>
      <c r="J8" s="1"/>
      <c r="K8" s="2">
        <v>41980.7</v>
      </c>
      <c r="L8" s="1"/>
      <c r="M8" s="1"/>
      <c r="N8" s="1"/>
      <c r="O8" s="1"/>
    </row>
    <row r="9" spans="1:15" ht="15.75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ht="36.75" customHeight="1">
      <c r="A10" s="1">
        <v>1</v>
      </c>
      <c r="B10" s="66" t="s">
        <v>18</v>
      </c>
      <c r="C10" s="66"/>
      <c r="D10" s="9" t="s">
        <v>21</v>
      </c>
      <c r="E10" s="1" t="s">
        <v>14</v>
      </c>
      <c r="F10" s="7">
        <v>9000000</v>
      </c>
      <c r="G10" s="8"/>
      <c r="H10" s="1"/>
      <c r="I10" s="2">
        <v>9000000</v>
      </c>
      <c r="J10" s="2">
        <v>9000000</v>
      </c>
      <c r="K10" s="1">
        <v>0</v>
      </c>
      <c r="L10" s="10">
        <v>75452.05</v>
      </c>
      <c r="M10" s="10">
        <v>75452.05</v>
      </c>
      <c r="N10" s="1"/>
      <c r="O10" s="1"/>
    </row>
    <row r="11" spans="1:15" ht="48" customHeight="1">
      <c r="A11" s="1">
        <v>2</v>
      </c>
      <c r="B11" s="66" t="s">
        <v>16</v>
      </c>
      <c r="C11" s="66"/>
      <c r="D11" s="1"/>
      <c r="E11" s="1" t="s">
        <v>14</v>
      </c>
      <c r="F11" s="7">
        <v>19377000</v>
      </c>
      <c r="G11" s="2">
        <v>19377000</v>
      </c>
      <c r="H11" s="2">
        <v>19377000</v>
      </c>
      <c r="I11" s="2"/>
      <c r="J11" s="2"/>
      <c r="K11" s="7">
        <v>19377000</v>
      </c>
      <c r="L11" s="1"/>
      <c r="M11" s="1"/>
      <c r="N11" s="1"/>
      <c r="O11" s="1"/>
    </row>
    <row r="12" spans="1:15" ht="20.25" customHeight="1">
      <c r="A12" s="67" t="s">
        <v>19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</row>
    <row r="13" spans="1:15" ht="45" customHeight="1">
      <c r="A13" s="1">
        <v>1</v>
      </c>
      <c r="B13" s="66" t="s">
        <v>16</v>
      </c>
      <c r="C13" s="66"/>
      <c r="D13" s="1"/>
      <c r="E13" s="1" t="s">
        <v>14</v>
      </c>
      <c r="F13" s="2">
        <v>9000000</v>
      </c>
      <c r="G13" s="2">
        <v>9000000</v>
      </c>
      <c r="H13" s="2">
        <v>9000000</v>
      </c>
      <c r="I13" s="2">
        <v>9000000</v>
      </c>
      <c r="J13" s="2">
        <v>9000000</v>
      </c>
      <c r="K13" s="2">
        <v>0</v>
      </c>
      <c r="L13" s="1"/>
      <c r="M13" s="1"/>
      <c r="N13" s="1"/>
      <c r="O13" s="1"/>
    </row>
    <row r="14" spans="1:15" ht="45.75" customHeight="1">
      <c r="A14" s="1">
        <v>2</v>
      </c>
      <c r="B14" s="66" t="s">
        <v>16</v>
      </c>
      <c r="C14" s="66"/>
      <c r="D14" s="1"/>
      <c r="E14" s="1" t="s">
        <v>14</v>
      </c>
      <c r="F14" s="2">
        <v>7000000</v>
      </c>
      <c r="G14" s="2">
        <v>7000000</v>
      </c>
      <c r="H14" s="2">
        <v>7000000</v>
      </c>
      <c r="I14" s="2"/>
      <c r="J14" s="2"/>
      <c r="K14" s="2">
        <v>7000000</v>
      </c>
      <c r="L14" s="1"/>
      <c r="M14" s="1"/>
      <c r="N14" s="1"/>
      <c r="O14" s="1"/>
    </row>
    <row r="15" spans="1:15" ht="45.75" customHeight="1">
      <c r="A15" s="1">
        <v>3</v>
      </c>
      <c r="B15" s="66" t="s">
        <v>16</v>
      </c>
      <c r="C15" s="66"/>
      <c r="D15" s="1"/>
      <c r="E15" s="1" t="s">
        <v>14</v>
      </c>
      <c r="F15" s="2">
        <v>9000000</v>
      </c>
      <c r="G15" s="2">
        <v>9000000</v>
      </c>
      <c r="H15" s="2">
        <v>9000000</v>
      </c>
      <c r="I15" s="2"/>
      <c r="J15" s="2"/>
      <c r="K15" s="2">
        <v>9000000</v>
      </c>
      <c r="L15" s="1"/>
      <c r="M15" s="1"/>
      <c r="N15" s="1"/>
      <c r="O15" s="1"/>
    </row>
    <row r="16" spans="1:15" ht="15.75">
      <c r="A16" s="80" t="s">
        <v>20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36" customHeight="1">
      <c r="A17" s="1">
        <v>1</v>
      </c>
      <c r="B17" s="78" t="s">
        <v>22</v>
      </c>
      <c r="C17" s="78"/>
      <c r="D17" s="9" t="s">
        <v>23</v>
      </c>
      <c r="E17" s="1" t="s">
        <v>14</v>
      </c>
      <c r="F17" s="1">
        <v>6000000</v>
      </c>
      <c r="G17" s="1">
        <v>6000000</v>
      </c>
      <c r="H17" s="1">
        <v>6000000</v>
      </c>
      <c r="I17" s="1"/>
      <c r="J17" s="1"/>
      <c r="K17" s="1"/>
      <c r="L17" s="1"/>
      <c r="M17" s="1"/>
      <c r="N17" s="1"/>
      <c r="O17" s="1"/>
    </row>
    <row r="18" spans="1:15" ht="15.75">
      <c r="A18" s="1"/>
      <c r="B18" s="81"/>
      <c r="C18" s="8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24">
    <mergeCell ref="A16:O16"/>
    <mergeCell ref="B17:C17"/>
    <mergeCell ref="B18:C18"/>
    <mergeCell ref="G4:K4"/>
    <mergeCell ref="F4:F6"/>
    <mergeCell ref="A9:O9"/>
    <mergeCell ref="E4:E6"/>
    <mergeCell ref="D4:D6"/>
    <mergeCell ref="B4:C6"/>
    <mergeCell ref="I5:J5"/>
    <mergeCell ref="B10:C10"/>
    <mergeCell ref="B11:C11"/>
    <mergeCell ref="A2:O2"/>
    <mergeCell ref="A4:A6"/>
    <mergeCell ref="L4:M5"/>
    <mergeCell ref="N4:O5"/>
    <mergeCell ref="A8:D8"/>
    <mergeCell ref="B7:C7"/>
    <mergeCell ref="G5:H5"/>
    <mergeCell ref="K5:K6"/>
    <mergeCell ref="B13:C13"/>
    <mergeCell ref="B14:C14"/>
    <mergeCell ref="B15:C15"/>
    <mergeCell ref="A12:O12"/>
  </mergeCells>
  <printOptions horizontalCentered="1"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  <headerFooter alignWithMargins="0">
    <oddHeader>&amp;Lг. Долгопрудный
Администрация города Долгопрудный
&amp;RКод формы        ДО001              Выпискаиз долговой книги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C1">
      <selection activeCell="S15" sqref="S15"/>
    </sheetView>
  </sheetViews>
  <sheetFormatPr defaultColWidth="9.00390625" defaultRowHeight="15.75"/>
  <cols>
    <col min="1" max="1" width="3.125" style="12" customWidth="1"/>
    <col min="2" max="2" width="45.125" style="12" customWidth="1"/>
    <col min="3" max="3" width="11.125" style="12" customWidth="1"/>
    <col min="4" max="4" width="12.75390625" style="12" customWidth="1"/>
    <col min="5" max="5" width="13.125" style="12" customWidth="1"/>
    <col min="6" max="6" width="12.125" style="12" customWidth="1"/>
    <col min="7" max="7" width="11.625" style="12" customWidth="1"/>
    <col min="8" max="8" width="13.50390625" style="12" customWidth="1"/>
    <col min="9" max="9" width="13.25390625" style="12" customWidth="1"/>
    <col min="10" max="10" width="13.75390625" style="12" customWidth="1"/>
    <col min="11" max="11" width="10.625" style="12" customWidth="1"/>
    <col min="12" max="12" width="9.25390625" style="12" bestFit="1" customWidth="1"/>
    <col min="13" max="16384" width="8.75390625" style="12" customWidth="1"/>
  </cols>
  <sheetData>
    <row r="1" spans="9:12" ht="15">
      <c r="I1" s="11"/>
      <c r="J1" s="63"/>
      <c r="K1" s="64" t="s">
        <v>58</v>
      </c>
      <c r="L1" s="65"/>
    </row>
    <row r="2" spans="10:12" ht="15">
      <c r="J2" s="65"/>
      <c r="K2" s="64" t="s">
        <v>50</v>
      </c>
      <c r="L2" s="65"/>
    </row>
    <row r="3" spans="10:12" ht="15">
      <c r="J3" s="65"/>
      <c r="K3" s="64" t="s">
        <v>59</v>
      </c>
      <c r="L3" s="65"/>
    </row>
    <row r="4" spans="9:11" ht="12.75">
      <c r="I4" s="11"/>
      <c r="J4" s="60"/>
      <c r="K4" s="61" t="s">
        <v>56</v>
      </c>
    </row>
    <row r="5" spans="10:11" ht="15.75">
      <c r="J5" s="38"/>
      <c r="K5" s="61" t="s">
        <v>50</v>
      </c>
    </row>
    <row r="6" spans="9:11" ht="12.75">
      <c r="I6" s="11"/>
      <c r="J6" s="11"/>
      <c r="K6" s="61" t="s">
        <v>57</v>
      </c>
    </row>
    <row r="7" spans="1:11" ht="12.75">
      <c r="A7" s="129" t="s">
        <v>43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spans="1:1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5" customHeight="1">
      <c r="A9" s="130" t="s">
        <v>25</v>
      </c>
      <c r="B9" s="102" t="s">
        <v>26</v>
      </c>
      <c r="C9" s="102" t="s">
        <v>37</v>
      </c>
      <c r="D9" s="120" t="s">
        <v>38</v>
      </c>
      <c r="E9" s="120" t="s">
        <v>27</v>
      </c>
      <c r="F9" s="133" t="s">
        <v>39</v>
      </c>
      <c r="G9" s="134"/>
      <c r="H9" s="134"/>
      <c r="I9" s="134"/>
      <c r="J9" s="134"/>
      <c r="K9" s="135"/>
    </row>
    <row r="10" spans="1:11" ht="15" customHeight="1">
      <c r="A10" s="131"/>
      <c r="B10" s="103"/>
      <c r="C10" s="103"/>
      <c r="D10" s="120"/>
      <c r="E10" s="120"/>
      <c r="F10" s="119" t="s">
        <v>5</v>
      </c>
      <c r="G10" s="119" t="s">
        <v>28</v>
      </c>
      <c r="H10" s="119"/>
      <c r="I10" s="120" t="s">
        <v>44</v>
      </c>
      <c r="J10" s="120"/>
      <c r="K10" s="120"/>
    </row>
    <row r="11" spans="1:11" ht="15" customHeight="1">
      <c r="A11" s="131"/>
      <c r="B11" s="103"/>
      <c r="C11" s="103"/>
      <c r="D11" s="120"/>
      <c r="E11" s="120"/>
      <c r="F11" s="119"/>
      <c r="G11" s="120" t="s">
        <v>29</v>
      </c>
      <c r="H11" s="120" t="s">
        <v>41</v>
      </c>
      <c r="I11" s="119" t="s">
        <v>5</v>
      </c>
      <c r="J11" s="119" t="s">
        <v>28</v>
      </c>
      <c r="K11" s="119"/>
    </row>
    <row r="12" spans="1:11" ht="75" customHeight="1">
      <c r="A12" s="132"/>
      <c r="B12" s="104"/>
      <c r="C12" s="104"/>
      <c r="D12" s="120"/>
      <c r="E12" s="120"/>
      <c r="F12" s="119"/>
      <c r="G12" s="120"/>
      <c r="H12" s="120"/>
      <c r="I12" s="119"/>
      <c r="J12" s="36" t="s">
        <v>29</v>
      </c>
      <c r="K12" s="14" t="s">
        <v>41</v>
      </c>
    </row>
    <row r="13" spans="1:11" s="45" customFormat="1" ht="30.75" customHeight="1">
      <c r="A13" s="40"/>
      <c r="B13" s="58" t="s">
        <v>40</v>
      </c>
      <c r="C13" s="41"/>
      <c r="D13" s="42"/>
      <c r="E13" s="42"/>
      <c r="F13" s="43"/>
      <c r="G13" s="42"/>
      <c r="H13" s="42"/>
      <c r="I13" s="43"/>
      <c r="J13" s="44"/>
      <c r="K13" s="42"/>
    </row>
    <row r="14" spans="1:11" ht="39" customHeight="1">
      <c r="A14" s="22" t="s">
        <v>53</v>
      </c>
      <c r="B14" s="57" t="s">
        <v>51</v>
      </c>
      <c r="C14" s="51">
        <v>2008</v>
      </c>
      <c r="D14" s="54">
        <v>50000</v>
      </c>
      <c r="E14" s="13" t="s">
        <v>42</v>
      </c>
      <c r="F14" s="55">
        <f>G14+H14</f>
        <v>50368.3</v>
      </c>
      <c r="G14" s="52">
        <v>50000</v>
      </c>
      <c r="H14" s="26">
        <v>368.3</v>
      </c>
      <c r="I14" s="53">
        <f>J14+K14</f>
        <v>50368.3</v>
      </c>
      <c r="J14" s="56">
        <v>50000</v>
      </c>
      <c r="K14" s="26">
        <v>368.3</v>
      </c>
    </row>
    <row r="15" spans="1:11" ht="45.75" customHeight="1">
      <c r="A15" s="25" t="s">
        <v>54</v>
      </c>
      <c r="B15" s="24" t="s">
        <v>30</v>
      </c>
      <c r="C15" s="23">
        <v>2008</v>
      </c>
      <c r="D15" s="37">
        <v>116851</v>
      </c>
      <c r="E15" s="13" t="s">
        <v>42</v>
      </c>
      <c r="F15" s="27">
        <f>G15+H15</f>
        <v>117065.3</v>
      </c>
      <c r="G15" s="27">
        <f>D15</f>
        <v>116851</v>
      </c>
      <c r="H15" s="37">
        <f>K15</f>
        <v>214.3</v>
      </c>
      <c r="I15" s="27">
        <f>J15+K15</f>
        <v>214.3</v>
      </c>
      <c r="J15" s="27">
        <v>0</v>
      </c>
      <c r="K15" s="39">
        <v>214.3</v>
      </c>
    </row>
    <row r="16" spans="1:11" ht="12.75">
      <c r="A16" s="19"/>
      <c r="B16" s="20" t="s">
        <v>24</v>
      </c>
      <c r="C16" s="20"/>
      <c r="D16" s="16">
        <f>SUM(D14:D15)</f>
        <v>166851</v>
      </c>
      <c r="E16" s="19"/>
      <c r="F16" s="15">
        <f aca="true" t="shared" si="0" ref="F16:K16">SUM(F14:F15)</f>
        <v>167433.6</v>
      </c>
      <c r="G16" s="15">
        <f t="shared" si="0"/>
        <v>166851</v>
      </c>
      <c r="H16" s="15">
        <f t="shared" si="0"/>
        <v>582.6</v>
      </c>
      <c r="I16" s="15">
        <f t="shared" si="0"/>
        <v>50582.600000000006</v>
      </c>
      <c r="J16" s="15">
        <f t="shared" si="0"/>
        <v>50000</v>
      </c>
      <c r="K16" s="15">
        <f t="shared" si="0"/>
        <v>582.6</v>
      </c>
    </row>
    <row r="17" spans="1:11" s="29" customFormat="1" ht="15">
      <c r="A17" s="28"/>
      <c r="B17" s="59" t="s">
        <v>20</v>
      </c>
      <c r="C17" s="20"/>
      <c r="D17" s="16"/>
      <c r="E17" s="20"/>
      <c r="F17" s="20"/>
      <c r="G17" s="20"/>
      <c r="H17" s="20"/>
      <c r="I17" s="20"/>
      <c r="J17" s="20"/>
      <c r="K17" s="20"/>
    </row>
    <row r="18" spans="1:11" s="29" customFormat="1" ht="51">
      <c r="A18" s="30">
        <v>1</v>
      </c>
      <c r="B18" s="23" t="s">
        <v>49</v>
      </c>
      <c r="C18" s="19">
        <v>2007</v>
      </c>
      <c r="D18" s="37">
        <v>19800</v>
      </c>
      <c r="E18" s="13" t="s">
        <v>42</v>
      </c>
      <c r="F18" s="17">
        <f>G18+H18</f>
        <v>19800</v>
      </c>
      <c r="G18" s="17">
        <v>19800</v>
      </c>
      <c r="H18" s="17">
        <v>0</v>
      </c>
      <c r="I18" s="17">
        <f>J18+K18</f>
        <v>19800</v>
      </c>
      <c r="J18" s="17">
        <v>19800</v>
      </c>
      <c r="K18" s="17">
        <v>0</v>
      </c>
    </row>
    <row r="19" spans="1:11" s="29" customFormat="1" ht="30" customHeight="1">
      <c r="A19" s="30">
        <v>2</v>
      </c>
      <c r="B19" s="47" t="s">
        <v>48</v>
      </c>
      <c r="C19" s="48">
        <v>2007</v>
      </c>
      <c r="D19" s="37">
        <v>105610</v>
      </c>
      <c r="E19" s="49" t="s">
        <v>42</v>
      </c>
      <c r="F19" s="50">
        <f>G19+H19</f>
        <v>105610</v>
      </c>
      <c r="G19" s="50">
        <f>J19</f>
        <v>105610</v>
      </c>
      <c r="H19" s="50">
        <v>0</v>
      </c>
      <c r="I19" s="50">
        <f>J19+K19</f>
        <v>105610</v>
      </c>
      <c r="J19" s="50">
        <v>105610</v>
      </c>
      <c r="K19" s="50">
        <v>0</v>
      </c>
    </row>
    <row r="20" spans="1:11" ht="18" customHeight="1">
      <c r="A20" s="30">
        <v>3</v>
      </c>
      <c r="B20" s="19" t="s">
        <v>55</v>
      </c>
      <c r="C20" s="19">
        <v>2007</v>
      </c>
      <c r="D20" s="37">
        <v>30570</v>
      </c>
      <c r="E20" s="19">
        <v>13.5</v>
      </c>
      <c r="F20" s="19">
        <f>G20+H20</f>
        <v>32585.7</v>
      </c>
      <c r="G20" s="17">
        <v>30570</v>
      </c>
      <c r="H20" s="19">
        <v>2015.7</v>
      </c>
      <c r="I20" s="17">
        <f>J20+K20</f>
        <v>32585.7</v>
      </c>
      <c r="J20" s="17">
        <v>30570</v>
      </c>
      <c r="K20" s="17">
        <v>2015.7</v>
      </c>
    </row>
    <row r="21" spans="1:11" s="29" customFormat="1" ht="12.75">
      <c r="A21" s="28"/>
      <c r="B21" s="20" t="s">
        <v>24</v>
      </c>
      <c r="C21" s="20"/>
      <c r="D21" s="16">
        <f>SUM(D18:D20)</f>
        <v>155980</v>
      </c>
      <c r="E21" s="20"/>
      <c r="F21" s="18">
        <f aca="true" t="shared" si="1" ref="F21:K21">SUM(F18:F20)</f>
        <v>157995.7</v>
      </c>
      <c r="G21" s="18">
        <f t="shared" si="1"/>
        <v>155980</v>
      </c>
      <c r="H21" s="18">
        <f t="shared" si="1"/>
        <v>2015.7</v>
      </c>
      <c r="I21" s="18">
        <f t="shared" si="1"/>
        <v>157995.7</v>
      </c>
      <c r="J21" s="18">
        <f t="shared" si="1"/>
        <v>155980</v>
      </c>
      <c r="K21" s="18">
        <f t="shared" si="1"/>
        <v>2015.7</v>
      </c>
    </row>
    <row r="22" spans="1:11" s="29" customFormat="1" ht="12.75">
      <c r="A22" s="28"/>
      <c r="B22" s="20" t="s">
        <v>5</v>
      </c>
      <c r="C22" s="20"/>
      <c r="D22" s="16">
        <f>D16+D21</f>
        <v>322831</v>
      </c>
      <c r="E22" s="20"/>
      <c r="F22" s="15">
        <f aca="true" t="shared" si="2" ref="F22:K22">F16+F21</f>
        <v>325429.30000000005</v>
      </c>
      <c r="G22" s="15">
        <f t="shared" si="2"/>
        <v>322831</v>
      </c>
      <c r="H22" s="15">
        <f t="shared" si="2"/>
        <v>2598.3</v>
      </c>
      <c r="I22" s="15">
        <f t="shared" si="2"/>
        <v>208578.30000000002</v>
      </c>
      <c r="J22" s="15">
        <f t="shared" si="2"/>
        <v>205980</v>
      </c>
      <c r="K22" s="15">
        <f t="shared" si="2"/>
        <v>2598.3</v>
      </c>
    </row>
    <row r="23" spans="2:11" ht="37.5" customHeight="1">
      <c r="B23" s="111" t="s">
        <v>45</v>
      </c>
      <c r="C23" s="111"/>
      <c r="D23" s="111"/>
      <c r="E23" s="111"/>
      <c r="F23" s="111"/>
      <c r="G23" s="111"/>
      <c r="H23" s="111"/>
      <c r="I23" s="111"/>
      <c r="J23" s="111"/>
      <c r="K23" s="111"/>
    </row>
    <row r="24" ht="12.75">
      <c r="J24" s="12" t="s">
        <v>36</v>
      </c>
    </row>
    <row r="25" spans="1:11" ht="21" customHeight="1">
      <c r="A25" s="31"/>
      <c r="B25" s="105" t="s">
        <v>31</v>
      </c>
      <c r="C25" s="106"/>
      <c r="D25" s="125" t="s">
        <v>32</v>
      </c>
      <c r="E25" s="126"/>
      <c r="F25" s="126"/>
      <c r="G25" s="126"/>
      <c r="H25" s="127"/>
      <c r="I25" s="32"/>
      <c r="J25" s="33"/>
      <c r="K25" s="34"/>
    </row>
    <row r="26" spans="1:11" ht="48.75" customHeight="1">
      <c r="A26" s="35"/>
      <c r="B26" s="107"/>
      <c r="C26" s="108"/>
      <c r="D26" s="112" t="s">
        <v>33</v>
      </c>
      <c r="E26" s="112"/>
      <c r="F26" s="128" t="s">
        <v>46</v>
      </c>
      <c r="G26" s="128"/>
      <c r="H26" s="128"/>
      <c r="I26" s="122" t="s">
        <v>47</v>
      </c>
      <c r="J26" s="123"/>
      <c r="K26" s="124"/>
    </row>
    <row r="27" spans="1:11" ht="21.75" customHeight="1">
      <c r="A27" s="35">
        <v>1</v>
      </c>
      <c r="B27" s="85" t="s">
        <v>52</v>
      </c>
      <c r="C27" s="86"/>
      <c r="D27" s="87">
        <v>50000</v>
      </c>
      <c r="E27" s="88"/>
      <c r="F27" s="89">
        <v>50000</v>
      </c>
      <c r="G27" s="90"/>
      <c r="H27" s="91"/>
      <c r="I27" s="89">
        <v>0</v>
      </c>
      <c r="J27" s="92"/>
      <c r="K27" s="93"/>
    </row>
    <row r="28" spans="1:11" ht="12.75">
      <c r="A28" s="19">
        <v>2</v>
      </c>
      <c r="B28" s="109" t="s">
        <v>34</v>
      </c>
      <c r="C28" s="110"/>
      <c r="D28" s="99">
        <f>D15</f>
        <v>116851</v>
      </c>
      <c r="E28" s="99"/>
      <c r="F28" s="99">
        <f>J15</f>
        <v>0</v>
      </c>
      <c r="G28" s="99"/>
      <c r="H28" s="99"/>
      <c r="I28" s="121">
        <f>D28-F28</f>
        <v>116851</v>
      </c>
      <c r="J28" s="121"/>
      <c r="K28" s="121"/>
    </row>
    <row r="29" spans="1:11" s="29" customFormat="1" ht="12.75">
      <c r="A29" s="20"/>
      <c r="B29" s="85" t="s">
        <v>35</v>
      </c>
      <c r="C29" s="94"/>
      <c r="D29" s="97">
        <f>SUM(D27:E28)</f>
        <v>166851</v>
      </c>
      <c r="E29" s="97"/>
      <c r="F29" s="97">
        <f>SUM(F27:H28)</f>
        <v>50000</v>
      </c>
      <c r="G29" s="97"/>
      <c r="H29" s="97"/>
      <c r="I29" s="87">
        <f>D29-F29</f>
        <v>116851</v>
      </c>
      <c r="J29" s="98"/>
      <c r="K29" s="88"/>
    </row>
    <row r="30" spans="1:11" ht="12.75">
      <c r="A30" s="19">
        <v>3</v>
      </c>
      <c r="B30" s="95" t="s">
        <v>20</v>
      </c>
      <c r="C30" s="96"/>
      <c r="D30" s="99">
        <f>D21</f>
        <v>155980</v>
      </c>
      <c r="E30" s="99"/>
      <c r="F30" s="99">
        <f>J21</f>
        <v>155980</v>
      </c>
      <c r="G30" s="99"/>
      <c r="H30" s="99"/>
      <c r="I30" s="99">
        <f>D30-F30</f>
        <v>0</v>
      </c>
      <c r="J30" s="99"/>
      <c r="K30" s="99"/>
    </row>
    <row r="31" spans="1:12" s="29" customFormat="1" ht="18" customHeight="1">
      <c r="A31" s="20"/>
      <c r="B31" s="100" t="s">
        <v>5</v>
      </c>
      <c r="C31" s="101"/>
      <c r="D31" s="113">
        <f>SUM(D29:E30)</f>
        <v>322831</v>
      </c>
      <c r="E31" s="114"/>
      <c r="F31" s="115">
        <f>F29+F30</f>
        <v>205980</v>
      </c>
      <c r="G31" s="116"/>
      <c r="H31" s="117"/>
      <c r="I31" s="118">
        <f>I29</f>
        <v>116851</v>
      </c>
      <c r="J31" s="118"/>
      <c r="K31" s="118"/>
      <c r="L31" s="46"/>
    </row>
  </sheetData>
  <mergeCells count="40">
    <mergeCell ref="A7:K7"/>
    <mergeCell ref="B9:B12"/>
    <mergeCell ref="A9:A12"/>
    <mergeCell ref="D9:D12"/>
    <mergeCell ref="F9:K9"/>
    <mergeCell ref="E9:E12"/>
    <mergeCell ref="I10:K10"/>
    <mergeCell ref="I11:I12"/>
    <mergeCell ref="F10:F12"/>
    <mergeCell ref="H11:H12"/>
    <mergeCell ref="J11:K11"/>
    <mergeCell ref="G11:G12"/>
    <mergeCell ref="G10:H10"/>
    <mergeCell ref="F28:H28"/>
    <mergeCell ref="I28:K28"/>
    <mergeCell ref="I26:K26"/>
    <mergeCell ref="D25:H25"/>
    <mergeCell ref="F26:H26"/>
    <mergeCell ref="B31:C31"/>
    <mergeCell ref="C9:C12"/>
    <mergeCell ref="B25:C26"/>
    <mergeCell ref="B28:C28"/>
    <mergeCell ref="B23:K23"/>
    <mergeCell ref="D26:E26"/>
    <mergeCell ref="D31:E31"/>
    <mergeCell ref="F31:H31"/>
    <mergeCell ref="I31:K31"/>
    <mergeCell ref="D28:E28"/>
    <mergeCell ref="I29:K29"/>
    <mergeCell ref="D30:E30"/>
    <mergeCell ref="F30:H30"/>
    <mergeCell ref="I30:K30"/>
    <mergeCell ref="B29:C29"/>
    <mergeCell ref="B30:C30"/>
    <mergeCell ref="D29:E29"/>
    <mergeCell ref="F29:H29"/>
    <mergeCell ref="B27:C27"/>
    <mergeCell ref="D27:E27"/>
    <mergeCell ref="F27:H27"/>
    <mergeCell ref="I27:K27"/>
  </mergeCells>
  <printOptions horizontalCentered="1"/>
  <pageMargins left="0.31" right="0.2" top="0.1968503937007874" bottom="0.1968503937007874" header="0.3" footer="0.2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2008-04-28T08:02:31Z</cp:lastPrinted>
  <dcterms:created xsi:type="dcterms:W3CDTF">2003-02-12T06:10:52Z</dcterms:created>
  <dcterms:modified xsi:type="dcterms:W3CDTF">2008-04-29T11:03:59Z</dcterms:modified>
  <cp:category/>
  <cp:version/>
  <cp:contentType/>
  <cp:contentStatus/>
</cp:coreProperties>
</file>