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7" sheetId="2" r:id="rId2"/>
  </sheets>
  <definedNames/>
  <calcPr fullCalcOnLoad="1"/>
</workbook>
</file>

<file path=xl/sharedStrings.xml><?xml version="1.0" encoding="utf-8"?>
<sst xmlns="http://schemas.openxmlformats.org/spreadsheetml/2006/main" count="89" uniqueCount="64">
  <si>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</si>
  <si>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</si>
  <si>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</si>
  <si>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</si>
  <si>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</si>
  <si>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</si>
  <si>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</si>
  <si>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</si>
  <si>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</si>
  <si>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</si>
  <si>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</si>
  <si>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</si>
  <si>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</si>
  <si>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</si>
  <si>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</si>
  <si>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</si>
  <si>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</si>
  <si>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</si>
  <si>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</si>
  <si>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</si>
  <si>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</si>
  <si>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</si>
  <si>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</si>
  <si>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</si>
  <si>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</si>
  <si>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</si>
  <si>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</si>
  <si>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</si>
  <si>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Срок действия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</si>
  <si>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</si>
  <si>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</si>
  <si>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</si>
  <si>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</si>
  <si>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</si>
  <si>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</si>
  <si>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</si>
  <si>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</si>
  <si>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</si>
  <si>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</si>
  <si>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</si>
  <si>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</si>
  <si>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</si>
  <si>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</si>
  <si>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</si>
  <si>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</si>
  <si>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 xml:space="preserve">Бюджетные кредиты и кредиты, полученные от кредитных организаций </t>
  </si>
  <si>
    <t>выплата процентов и другие расходы по обслуживанию долга</t>
  </si>
  <si>
    <t>в соответст-вии с договором</t>
  </si>
  <si>
    <t>в соответст-вии с договорами</t>
  </si>
  <si>
    <t>Подготовка к осенне-зимнему периоду 2006-2007г.г.</t>
  </si>
  <si>
    <t>из них причитается к погашению в 2007г</t>
  </si>
  <si>
    <t>в том числе муниципальный долг г.Долгопрудный, подлежащий погашению в 2007 году</t>
  </si>
  <si>
    <t xml:space="preserve">Предельный объем муниципального долга г.Долгопрудный по состоянию на 01.01.2008 года </t>
  </si>
  <si>
    <t>1. Информация о муниципальном долге городского округа Долгопрудный по формам долговых обязательств</t>
  </si>
  <si>
    <t>2. Общий объем муниципального долга городского округа Долгопрудный по формам долговых обязательств и предельный размер муниципального долга по состоянию на 01 января 2008 года с учетом долговых обязательств, подлежащих погашению в 2007 году</t>
  </si>
  <si>
    <t>3.</t>
  </si>
  <si>
    <t>Строительство общеобразовательной школы</t>
  </si>
  <si>
    <t>Подготовка к осенне-зимнему периоду 2007-2008г.г.</t>
  </si>
  <si>
    <t>Реконструкция котельной(Заводская 2(2-ая очер.)</t>
  </si>
  <si>
    <t>Приложение №13</t>
  </si>
  <si>
    <t>к решению Совета депутатов</t>
  </si>
  <si>
    <t>(Приложение №21</t>
  </si>
  <si>
    <t>к НРСД от 29.11.2006г №101-нр)</t>
  </si>
  <si>
    <t>от 25 июня 2007г № 36-нр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</si>
</sst>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11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right" wrapText="1"/>
    </xf>
    <xf numFmtId="165" fontId="7" fillId="0" borderId="1" xfId="0" applyNumberFormat="1" applyFont="1" applyBorder="1" applyAlignment="1">
      <alignment/>
    </xf>
    <xf numFmtId="9" fontId="1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ht="16.5" thickBot="1"/>
    <row r="4" spans="1:15" ht="18" customHeight="1">
      <c r="A4" s="58" t="s">
        <v>0</v>
      </c>
      <c r="B4" s="52" t="s">
        <v>1</v>
      </c>
      <c r="C4" s="52"/>
      <c r="D4" s="53" t="s">
        <v>2</v>
      </c>
      <c r="E4" s="52" t="s">
        <v>3</v>
      </c>
      <c r="F4" s="53" t="s">
        <v>4</v>
      </c>
      <c r="G4" s="52" t="s">
        <v>10</v>
      </c>
      <c r="H4" s="52"/>
      <c r="I4" s="52"/>
      <c r="J4" s="52"/>
      <c r="K4" s="52"/>
      <c r="L4" s="53" t="s">
        <v>11</v>
      </c>
      <c r="M4" s="53"/>
      <c r="N4" s="53" t="s">
        <v>12</v>
      </c>
      <c r="O4" s="61"/>
    </row>
    <row r="5" spans="1:15" ht="15.75">
      <c r="A5" s="59"/>
      <c r="B5" s="49"/>
      <c r="C5" s="49"/>
      <c r="D5" s="54"/>
      <c r="E5" s="49"/>
      <c r="F5" s="54"/>
      <c r="G5" s="49" t="s">
        <v>7</v>
      </c>
      <c r="H5" s="49"/>
      <c r="I5" s="49" t="s">
        <v>8</v>
      </c>
      <c r="J5" s="49"/>
      <c r="K5" s="49" t="s">
        <v>9</v>
      </c>
      <c r="L5" s="54"/>
      <c r="M5" s="54"/>
      <c r="N5" s="54"/>
      <c r="O5" s="62"/>
    </row>
    <row r="6" spans="1:15" ht="32.25" thickBot="1">
      <c r="A6" s="60"/>
      <c r="B6" s="56"/>
      <c r="C6" s="56"/>
      <c r="D6" s="55"/>
      <c r="E6" s="56"/>
      <c r="F6" s="55"/>
      <c r="G6" s="4" t="s">
        <v>5</v>
      </c>
      <c r="H6" s="5" t="s">
        <v>6</v>
      </c>
      <c r="I6" s="4" t="s">
        <v>5</v>
      </c>
      <c r="J6" s="5" t="s">
        <v>6</v>
      </c>
      <c r="K6" s="56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64">
        <v>2</v>
      </c>
      <c r="C7" s="64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63" t="s">
        <v>13</v>
      </c>
      <c r="B8" s="63"/>
      <c r="C8" s="63"/>
      <c r="D8" s="63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48" t="s">
        <v>15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36.75" customHeight="1">
      <c r="A10" s="1">
        <v>1</v>
      </c>
      <c r="B10" s="54" t="s">
        <v>18</v>
      </c>
      <c r="C10" s="54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54" t="s">
        <v>16</v>
      </c>
      <c r="C11" s="54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65" t="s">
        <v>19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</row>
    <row r="13" spans="1:15" ht="45" customHeight="1">
      <c r="A13" s="1">
        <v>1</v>
      </c>
      <c r="B13" s="54" t="s">
        <v>16</v>
      </c>
      <c r="C13" s="54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54" t="s">
        <v>16</v>
      </c>
      <c r="C14" s="54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54" t="s">
        <v>16</v>
      </c>
      <c r="C15" s="54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48" t="s">
        <v>20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36" customHeight="1">
      <c r="A17" s="1">
        <v>1</v>
      </c>
      <c r="B17" s="49" t="s">
        <v>22</v>
      </c>
      <c r="C17" s="49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50"/>
      <c r="C18" s="5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B13:C13"/>
    <mergeCell ref="B14:C14"/>
    <mergeCell ref="B15:C15"/>
    <mergeCell ref="A12:O12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C1">
      <selection activeCell="I8" sqref="I8"/>
    </sheetView>
  </sheetViews>
  <sheetFormatPr defaultColWidth="9.00390625" defaultRowHeight="15.75"/>
  <cols>
    <col min="1" max="1" width="3.125" style="11" customWidth="1"/>
    <col min="2" max="2" width="45.625" style="11" customWidth="1"/>
    <col min="3" max="3" width="12.25390625" style="11" customWidth="1"/>
    <col min="4" max="4" width="12.875" style="11" customWidth="1"/>
    <col min="5" max="5" width="7.875" style="11" customWidth="1"/>
    <col min="6" max="6" width="5.625" style="11" customWidth="1"/>
    <col min="7" max="7" width="13.25390625" style="11" customWidth="1"/>
    <col min="8" max="8" width="11.625" style="11" customWidth="1"/>
    <col min="9" max="9" width="13.50390625" style="11" customWidth="1"/>
    <col min="10" max="10" width="13.25390625" style="11" customWidth="1"/>
    <col min="11" max="11" width="13.75390625" style="11" customWidth="1"/>
    <col min="12" max="12" width="10.625" style="11" customWidth="1"/>
    <col min="13" max="16384" width="8.75390625" style="11" customWidth="1"/>
  </cols>
  <sheetData>
    <row r="1" ht="15">
      <c r="L1" s="46" t="s">
        <v>59</v>
      </c>
    </row>
    <row r="2" ht="15">
      <c r="L2" s="46" t="s">
        <v>60</v>
      </c>
    </row>
    <row r="3" ht="15">
      <c r="L3" s="46" t="s">
        <v>63</v>
      </c>
    </row>
    <row r="4" spans="10:12" ht="15.75">
      <c r="J4" s="13"/>
      <c r="K4" s="47"/>
      <c r="L4" s="46" t="s">
        <v>61</v>
      </c>
    </row>
    <row r="5" ht="15">
      <c r="L5" s="46" t="s">
        <v>62</v>
      </c>
    </row>
    <row r="6" spans="1:12" ht="15">
      <c r="A6" s="14"/>
      <c r="J6" s="12"/>
      <c r="K6" s="13"/>
      <c r="L6" s="13"/>
    </row>
    <row r="7" spans="1:12" ht="15">
      <c r="A7" s="70" t="s">
        <v>53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.75" customHeight="1">
      <c r="A9" s="74" t="s">
        <v>25</v>
      </c>
      <c r="B9" s="71" t="s">
        <v>26</v>
      </c>
      <c r="C9" s="95" t="s">
        <v>42</v>
      </c>
      <c r="D9" s="68" t="s">
        <v>43</v>
      </c>
      <c r="E9" s="68" t="s">
        <v>27</v>
      </c>
      <c r="F9" s="69" t="s">
        <v>44</v>
      </c>
      <c r="G9" s="69"/>
      <c r="H9" s="69"/>
      <c r="I9" s="69"/>
      <c r="J9" s="69"/>
      <c r="K9" s="69"/>
      <c r="L9" s="69"/>
    </row>
    <row r="10" spans="1:12" ht="15.75" customHeight="1">
      <c r="A10" s="75"/>
      <c r="B10" s="72"/>
      <c r="C10" s="96"/>
      <c r="D10" s="68"/>
      <c r="E10" s="68"/>
      <c r="F10" s="68" t="s">
        <v>28</v>
      </c>
      <c r="G10" s="69" t="s">
        <v>5</v>
      </c>
      <c r="H10" s="69" t="s">
        <v>29</v>
      </c>
      <c r="I10" s="69"/>
      <c r="J10" s="68" t="s">
        <v>50</v>
      </c>
      <c r="K10" s="68"/>
      <c r="L10" s="68"/>
    </row>
    <row r="11" spans="1:12" ht="15" customHeight="1">
      <c r="A11" s="75"/>
      <c r="B11" s="72"/>
      <c r="C11" s="96"/>
      <c r="D11" s="68"/>
      <c r="E11" s="68"/>
      <c r="F11" s="68"/>
      <c r="G11" s="69"/>
      <c r="H11" s="68" t="s">
        <v>30</v>
      </c>
      <c r="I11" s="68" t="s">
        <v>46</v>
      </c>
      <c r="J11" s="69" t="s">
        <v>5</v>
      </c>
      <c r="K11" s="69" t="s">
        <v>29</v>
      </c>
      <c r="L11" s="69"/>
    </row>
    <row r="12" spans="1:12" ht="99.75" customHeight="1">
      <c r="A12" s="76"/>
      <c r="B12" s="73"/>
      <c r="C12" s="97"/>
      <c r="D12" s="68"/>
      <c r="E12" s="68"/>
      <c r="F12" s="68"/>
      <c r="G12" s="69"/>
      <c r="H12" s="68"/>
      <c r="I12" s="68"/>
      <c r="J12" s="69"/>
      <c r="K12" s="45" t="s">
        <v>30</v>
      </c>
      <c r="L12" s="16" t="s">
        <v>46</v>
      </c>
    </row>
    <row r="13" spans="1:12" ht="30.75" customHeight="1">
      <c r="A13" s="18"/>
      <c r="B13" s="21" t="s">
        <v>45</v>
      </c>
      <c r="C13" s="19"/>
      <c r="D13" s="16"/>
      <c r="E13" s="17"/>
      <c r="F13" s="16"/>
      <c r="G13" s="22"/>
      <c r="H13" s="17"/>
      <c r="I13" s="17"/>
      <c r="J13" s="22"/>
      <c r="K13" s="20"/>
      <c r="L13" s="17"/>
    </row>
    <row r="14" spans="1:12" ht="69" customHeight="1">
      <c r="A14" s="23">
        <v>1</v>
      </c>
      <c r="B14" s="24" t="s">
        <v>32</v>
      </c>
      <c r="C14" s="25">
        <v>2007</v>
      </c>
      <c r="D14" s="26">
        <v>0</v>
      </c>
      <c r="E14" s="27" t="s">
        <v>47</v>
      </c>
      <c r="F14" s="28"/>
      <c r="G14" s="26">
        <f>H14+I14</f>
        <v>0</v>
      </c>
      <c r="H14" s="26">
        <v>0</v>
      </c>
      <c r="I14" s="26">
        <v>0</v>
      </c>
      <c r="J14" s="26">
        <f>K14+L14</f>
        <v>0</v>
      </c>
      <c r="K14" s="26">
        <v>0</v>
      </c>
      <c r="L14" s="29">
        <v>0</v>
      </c>
    </row>
    <row r="15" spans="1:12" ht="30" customHeight="1">
      <c r="A15" s="23">
        <v>2</v>
      </c>
      <c r="B15" s="24" t="s">
        <v>31</v>
      </c>
      <c r="C15" s="24">
        <v>2007</v>
      </c>
      <c r="D15" s="26">
        <v>795000</v>
      </c>
      <c r="E15" s="27" t="s">
        <v>48</v>
      </c>
      <c r="F15" s="30"/>
      <c r="G15" s="26">
        <f>SUM(H15:I15)</f>
        <v>797800</v>
      </c>
      <c r="H15" s="26">
        <v>795000</v>
      </c>
      <c r="I15" s="26">
        <v>2800</v>
      </c>
      <c r="J15" s="26">
        <f>SUM(K15:L15)</f>
        <v>797800</v>
      </c>
      <c r="K15" s="26">
        <v>795000</v>
      </c>
      <c r="L15" s="26">
        <v>2800</v>
      </c>
    </row>
    <row r="16" spans="1:12" ht="15.75">
      <c r="A16" s="31"/>
      <c r="B16" s="32" t="s">
        <v>24</v>
      </c>
      <c r="C16" s="32"/>
      <c r="D16" s="33">
        <f>SUM(D14:D15)</f>
        <v>795000</v>
      </c>
      <c r="E16" s="31"/>
      <c r="F16" s="31"/>
      <c r="G16" s="33">
        <f aca="true" t="shared" si="0" ref="G16:L16">SUM(G14:G15)</f>
        <v>797800</v>
      </c>
      <c r="H16" s="33">
        <f>SUM(H14:H15)</f>
        <v>795000</v>
      </c>
      <c r="I16" s="33">
        <f t="shared" si="0"/>
        <v>2800</v>
      </c>
      <c r="J16" s="33">
        <f t="shared" si="0"/>
        <v>797800</v>
      </c>
      <c r="K16" s="33">
        <f t="shared" si="0"/>
        <v>795000</v>
      </c>
      <c r="L16" s="33">
        <f t="shared" si="0"/>
        <v>2800</v>
      </c>
    </row>
    <row r="17" spans="1:12" s="36" customFormat="1" ht="15.75">
      <c r="A17" s="34"/>
      <c r="B17" s="32" t="s">
        <v>20</v>
      </c>
      <c r="C17" s="32"/>
      <c r="D17" s="35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7">
        <v>1</v>
      </c>
      <c r="B18" s="44" t="s">
        <v>49</v>
      </c>
      <c r="C18" s="31">
        <v>2006</v>
      </c>
      <c r="D18" s="38">
        <v>69000</v>
      </c>
      <c r="E18" s="31"/>
      <c r="F18" s="31"/>
      <c r="G18" s="31">
        <v>69000</v>
      </c>
      <c r="H18" s="31">
        <v>69000</v>
      </c>
      <c r="I18" s="31">
        <v>0</v>
      </c>
      <c r="J18" s="31">
        <v>69000</v>
      </c>
      <c r="K18" s="31">
        <v>69000</v>
      </c>
      <c r="L18" s="31">
        <v>0</v>
      </c>
    </row>
    <row r="19" spans="1:12" ht="15">
      <c r="A19" s="37">
        <v>2</v>
      </c>
      <c r="B19" s="44" t="s">
        <v>57</v>
      </c>
      <c r="C19" s="31">
        <v>2007</v>
      </c>
      <c r="D19" s="38">
        <v>30570</v>
      </c>
      <c r="E19" s="31"/>
      <c r="F19" s="31"/>
      <c r="G19" s="31">
        <v>30570</v>
      </c>
      <c r="H19" s="31">
        <v>30570</v>
      </c>
      <c r="I19" s="31">
        <v>0</v>
      </c>
      <c r="J19" s="31">
        <v>30570</v>
      </c>
      <c r="K19" s="31">
        <v>30570</v>
      </c>
      <c r="L19" s="31">
        <v>0</v>
      </c>
    </row>
    <row r="20" spans="1:12" ht="15">
      <c r="A20" s="37">
        <v>3</v>
      </c>
      <c r="B20" s="44" t="s">
        <v>58</v>
      </c>
      <c r="C20" s="31">
        <v>2007</v>
      </c>
      <c r="D20" s="38">
        <v>72500</v>
      </c>
      <c r="E20" s="31"/>
      <c r="F20" s="31"/>
      <c r="G20" s="31">
        <v>72500</v>
      </c>
      <c r="H20" s="31">
        <v>72500</v>
      </c>
      <c r="I20" s="31">
        <v>0</v>
      </c>
      <c r="J20" s="31">
        <v>72500</v>
      </c>
      <c r="K20" s="31">
        <v>72500</v>
      </c>
      <c r="L20" s="31">
        <v>0</v>
      </c>
    </row>
    <row r="21" spans="1:12" ht="15">
      <c r="A21" s="37">
        <v>5</v>
      </c>
      <c r="B21" s="44" t="s">
        <v>56</v>
      </c>
      <c r="C21" s="31">
        <v>2007</v>
      </c>
      <c r="D21" s="38">
        <v>40000</v>
      </c>
      <c r="E21" s="31"/>
      <c r="F21" s="31"/>
      <c r="G21" s="31">
        <v>40000</v>
      </c>
      <c r="H21" s="31">
        <v>40000</v>
      </c>
      <c r="I21" s="31">
        <v>0</v>
      </c>
      <c r="J21" s="31">
        <v>40000</v>
      </c>
      <c r="K21" s="31">
        <v>40000</v>
      </c>
      <c r="L21" s="31">
        <v>0</v>
      </c>
    </row>
    <row r="22" spans="1:12" s="36" customFormat="1" ht="15.75">
      <c r="A22" s="34"/>
      <c r="B22" s="32" t="s">
        <v>24</v>
      </c>
      <c r="C22" s="32"/>
      <c r="D22" s="35">
        <f>SUM(D18:D21)</f>
        <v>212070</v>
      </c>
      <c r="E22" s="32"/>
      <c r="F22" s="32"/>
      <c r="G22" s="32">
        <f aca="true" t="shared" si="1" ref="G22:L22">SUM(G18:G21)</f>
        <v>212070</v>
      </c>
      <c r="H22" s="32">
        <f t="shared" si="1"/>
        <v>212070</v>
      </c>
      <c r="I22" s="32">
        <f t="shared" si="1"/>
        <v>0</v>
      </c>
      <c r="J22" s="32">
        <f t="shared" si="1"/>
        <v>212070</v>
      </c>
      <c r="K22" s="32">
        <f t="shared" si="1"/>
        <v>212070</v>
      </c>
      <c r="L22" s="32">
        <f t="shared" si="1"/>
        <v>0</v>
      </c>
    </row>
    <row r="23" spans="1:12" s="36" customFormat="1" ht="15.75">
      <c r="A23" s="34"/>
      <c r="B23" s="32" t="s">
        <v>5</v>
      </c>
      <c r="C23" s="32"/>
      <c r="D23" s="35">
        <f>D16+D22</f>
        <v>1007070</v>
      </c>
      <c r="E23" s="32"/>
      <c r="F23" s="32"/>
      <c r="G23" s="33">
        <f>G16+G22</f>
        <v>1009870</v>
      </c>
      <c r="H23" s="33">
        <f>H16+H22</f>
        <v>1007070</v>
      </c>
      <c r="I23" s="33">
        <f>SUM(I16)</f>
        <v>2800</v>
      </c>
      <c r="J23" s="33">
        <f>SUM(K23:L23)</f>
        <v>1009870</v>
      </c>
      <c r="K23" s="33">
        <f>K16+K22</f>
        <v>1007070</v>
      </c>
      <c r="L23" s="33">
        <f>SUM(L16)</f>
        <v>2800</v>
      </c>
    </row>
    <row r="24" spans="2:12" ht="37.5" customHeight="1">
      <c r="B24" s="104" t="s">
        <v>54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ht="15">
      <c r="K25" s="11" t="s">
        <v>41</v>
      </c>
    </row>
    <row r="26" spans="1:12" ht="21" customHeight="1">
      <c r="A26" s="39"/>
      <c r="B26" s="98" t="s">
        <v>33</v>
      </c>
      <c r="C26" s="99"/>
      <c r="D26" s="80" t="s">
        <v>34</v>
      </c>
      <c r="E26" s="81"/>
      <c r="F26" s="81"/>
      <c r="G26" s="81"/>
      <c r="H26" s="81"/>
      <c r="I26" s="82"/>
      <c r="J26" s="40"/>
      <c r="K26" s="41"/>
      <c r="L26" s="42"/>
    </row>
    <row r="27" spans="1:12" ht="48.75" customHeight="1">
      <c r="A27" s="43"/>
      <c r="B27" s="100"/>
      <c r="C27" s="101"/>
      <c r="D27" s="105" t="s">
        <v>35</v>
      </c>
      <c r="E27" s="105"/>
      <c r="F27" s="105"/>
      <c r="G27" s="84" t="s">
        <v>51</v>
      </c>
      <c r="H27" s="84"/>
      <c r="I27" s="84"/>
      <c r="J27" s="77" t="s">
        <v>52</v>
      </c>
      <c r="K27" s="78"/>
      <c r="L27" s="79"/>
    </row>
    <row r="28" spans="1:12" ht="15">
      <c r="A28" s="31" t="s">
        <v>38</v>
      </c>
      <c r="B28" s="102" t="s">
        <v>36</v>
      </c>
      <c r="C28" s="103"/>
      <c r="D28" s="83">
        <v>795000</v>
      </c>
      <c r="E28" s="83"/>
      <c r="F28" s="83"/>
      <c r="G28" s="83">
        <f>D28</f>
        <v>795000</v>
      </c>
      <c r="H28" s="83"/>
      <c r="I28" s="83"/>
      <c r="J28" s="83">
        <v>0</v>
      </c>
      <c r="K28" s="83"/>
      <c r="L28" s="83"/>
    </row>
    <row r="29" spans="1:12" ht="15">
      <c r="A29" s="31" t="s">
        <v>39</v>
      </c>
      <c r="B29" s="102" t="s">
        <v>37</v>
      </c>
      <c r="C29" s="103"/>
      <c r="D29" s="83">
        <f>D14</f>
        <v>0</v>
      </c>
      <c r="E29" s="83"/>
      <c r="F29" s="83"/>
      <c r="G29" s="83">
        <v>0</v>
      </c>
      <c r="H29" s="83"/>
      <c r="I29" s="83"/>
      <c r="J29" s="83">
        <v>0</v>
      </c>
      <c r="K29" s="83"/>
      <c r="L29" s="83"/>
    </row>
    <row r="30" spans="1:12" s="36" customFormat="1" ht="15.75">
      <c r="A30" s="32"/>
      <c r="B30" s="89" t="s">
        <v>40</v>
      </c>
      <c r="C30" s="90"/>
      <c r="D30" s="85">
        <f>SUM(D28:F29)</f>
        <v>795000</v>
      </c>
      <c r="E30" s="85"/>
      <c r="F30" s="85"/>
      <c r="G30" s="85">
        <f>SUM(G28:I29)</f>
        <v>795000</v>
      </c>
      <c r="H30" s="85"/>
      <c r="I30" s="85"/>
      <c r="J30" s="86">
        <v>0</v>
      </c>
      <c r="K30" s="87"/>
      <c r="L30" s="88"/>
    </row>
    <row r="31" spans="1:12" ht="15">
      <c r="A31" s="31" t="s">
        <v>55</v>
      </c>
      <c r="B31" s="91" t="s">
        <v>20</v>
      </c>
      <c r="C31" s="92"/>
      <c r="D31" s="83">
        <f>D22</f>
        <v>212070</v>
      </c>
      <c r="E31" s="83"/>
      <c r="F31" s="83"/>
      <c r="G31" s="83">
        <f>212070</f>
        <v>212070</v>
      </c>
      <c r="H31" s="83"/>
      <c r="I31" s="83"/>
      <c r="J31" s="83">
        <v>0</v>
      </c>
      <c r="K31" s="83"/>
      <c r="L31" s="83"/>
    </row>
    <row r="32" spans="1:12" s="36" customFormat="1" ht="18" customHeight="1">
      <c r="A32" s="32"/>
      <c r="B32" s="93" t="s">
        <v>5</v>
      </c>
      <c r="C32" s="94"/>
      <c r="D32" s="85">
        <f>SUM(D30:F31)</f>
        <v>1007070</v>
      </c>
      <c r="E32" s="85"/>
      <c r="F32" s="85"/>
      <c r="G32" s="85">
        <f>G30+G31</f>
        <v>1007070</v>
      </c>
      <c r="H32" s="85"/>
      <c r="I32" s="85"/>
      <c r="J32" s="85">
        <f>SUM(J30:L31)</f>
        <v>0</v>
      </c>
      <c r="K32" s="85"/>
      <c r="L32" s="85"/>
    </row>
  </sheetData>
  <mergeCells count="41">
    <mergeCell ref="B30:C30"/>
    <mergeCell ref="B31:C31"/>
    <mergeCell ref="B32:C32"/>
    <mergeCell ref="C9:C12"/>
    <mergeCell ref="B26:C27"/>
    <mergeCell ref="B28:C28"/>
    <mergeCell ref="B29:C29"/>
    <mergeCell ref="B24:L24"/>
    <mergeCell ref="D27:F27"/>
    <mergeCell ref="G27:I27"/>
    <mergeCell ref="D32:F32"/>
    <mergeCell ref="G32:I32"/>
    <mergeCell ref="J32:L32"/>
    <mergeCell ref="D30:F30"/>
    <mergeCell ref="G30:I30"/>
    <mergeCell ref="J30:L30"/>
    <mergeCell ref="D31:F31"/>
    <mergeCell ref="G31:I31"/>
    <mergeCell ref="J31:L31"/>
    <mergeCell ref="D28:F28"/>
    <mergeCell ref="G28:I28"/>
    <mergeCell ref="J28:L28"/>
    <mergeCell ref="D29:F29"/>
    <mergeCell ref="G29:I29"/>
    <mergeCell ref="J29:L29"/>
    <mergeCell ref="J27:L27"/>
    <mergeCell ref="D26:I26"/>
    <mergeCell ref="F10:F12"/>
    <mergeCell ref="E9:E12"/>
    <mergeCell ref="J10:L10"/>
    <mergeCell ref="F9:L9"/>
    <mergeCell ref="J11:J12"/>
    <mergeCell ref="G10:G12"/>
    <mergeCell ref="I11:I12"/>
    <mergeCell ref="K11:L11"/>
    <mergeCell ref="H11:H12"/>
    <mergeCell ref="H10:I10"/>
    <mergeCell ref="A7:L7"/>
    <mergeCell ref="B9:B12"/>
    <mergeCell ref="A9:A12"/>
    <mergeCell ref="D9:D12"/>
  </mergeCells>
  <printOptions horizontalCentered="1"/>
  <pageMargins left="0.31" right="0.35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2007-06-25T11:39:35Z</cp:lastPrinted>
  <dcterms:created xsi:type="dcterms:W3CDTF">2003-02-12T06:10:52Z</dcterms:created>
  <dcterms:modified xsi:type="dcterms:W3CDTF">2007-06-25T14:17:21Z</dcterms:modified>
  <cp:category/>
  <cp:version/>
  <cp:contentType/>
  <cp:contentStatus/>
</cp:coreProperties>
</file>