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Предыдущие изм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<sst xmlns="http://schemas.openxmlformats.org/spreadsheetml/2006/main" count="81" uniqueCount="68">
  <si>
    <t>Расходы на 2006 год не обеспеченные в полном объеме</t>
  </si>
  <si>
    <t>№п/п</t>
  </si>
  <si>
    <t>Направление расходов</t>
  </si>
  <si>
    <t>Резервный фонд города</t>
  </si>
  <si>
    <t>Жилищно-коммунальное хозяйство, в т.ч.</t>
  </si>
  <si>
    <t>благоустройство</t>
  </si>
  <si>
    <t>капремонт жилищного фонда</t>
  </si>
  <si>
    <t>Физкультура, спорт, туризм всего, в т.ч.</t>
  </si>
  <si>
    <t>спортмероприятия</t>
  </si>
  <si>
    <t>клуб регби "Долгопрудненские соколы"</t>
  </si>
  <si>
    <t>Культура всего, в т.ч.</t>
  </si>
  <si>
    <t>Здравоохранение всего , в т.ч.</t>
  </si>
  <si>
    <t>Капитальное строительствовсего, в т.ч.</t>
  </si>
  <si>
    <t>Капитальный ремонт учреждений</t>
  </si>
  <si>
    <t>Мат. затр и коммун.усл.МУ ДК "Вперед"</t>
  </si>
  <si>
    <t>Клуб "Нефтяник"</t>
  </si>
  <si>
    <t>строительство здания ФОК (ПИР)</t>
  </si>
  <si>
    <t>строительство лечебного корпуса</t>
  </si>
  <si>
    <t>культура</t>
  </si>
  <si>
    <t xml:space="preserve">здравоохранение </t>
  </si>
  <si>
    <t>соцзащита</t>
  </si>
  <si>
    <t>образование</t>
  </si>
  <si>
    <t>Содержание гериатрического отделения</t>
  </si>
  <si>
    <t>Ликвидация чрезвычайных ситуаций</t>
  </si>
  <si>
    <t>Итого</t>
  </si>
  <si>
    <t xml:space="preserve"> Обслуживание системы автомат. пожарн. сигнал.</t>
  </si>
  <si>
    <t>Дополн. ФОТ ДК"Вперед"</t>
  </si>
  <si>
    <t>Комитет по физкультуре, спорту, туризму и делам молодежи</t>
  </si>
  <si>
    <t xml:space="preserve">  Установка систем автом. пожарн.сигнал. и опов.о пож. (14 ОУ)</t>
  </si>
  <si>
    <t>Ремонт внутриквартальных  дорог</t>
  </si>
  <si>
    <t>Городские целевые программы, в т.ч.</t>
  </si>
  <si>
    <t>Реконструкция паталогоанатомического отделения ЦГБ г. Долгопрудный</t>
  </si>
  <si>
    <t>Ремонт ДК "Водник" по ул. Флотская,д. 1</t>
  </si>
  <si>
    <t>Реконструкция ДЮСШ</t>
  </si>
  <si>
    <t>Строительство новых подстанций в микр. Шереметьевский</t>
  </si>
  <si>
    <t>Реконструкция и рекультивация полигона твердых бытовых отходов (ТБО)</t>
  </si>
  <si>
    <t>Строительство напорного канализационного коллектора Д=700мм от КНС №1 до камеры гашения СПТУ №21</t>
  </si>
  <si>
    <t>Реконструкция самотечного коллектора ДУ=900мм от КНС "Котово" до Щапово2</t>
  </si>
  <si>
    <t>Строительство напорного канализационного коллектора от КНС №1 по ул. Первомайская до камеры гашения</t>
  </si>
  <si>
    <t>Реконструкция котельной по ул. Первомайская, д.40</t>
  </si>
  <si>
    <t>Необеспеч. расх. на 2006 г. ,т.р.</t>
  </si>
  <si>
    <t>На антитеррор. меропр. (уст. и обслуж. кнопок тревожн. сигнализ., охрана объект., устан. огражд.)  в образов.учр., в т.ч.</t>
  </si>
  <si>
    <t>Реконстр. паталогоанатомич. отделен. ЦГБ г. Долгопр.</t>
  </si>
  <si>
    <t>Строит. хирургич. корпуса МУЗ"ДЦГБ" на 220 коек по ул. Павлова, д.2</t>
  </si>
  <si>
    <t>Реконструкц. и рекультивац. полигона тверд. быт. отходов (ТБО)</t>
  </si>
  <si>
    <t>Строит. напорн. канализац. Коллект. Д=700мм от КНС №1 до камеры гашения СПТУ №21</t>
  </si>
  <si>
    <t>Реконструкц. самотечного коллектора ДУ=900мм от КНС "Котово" до Щапово2</t>
  </si>
  <si>
    <t>Строит. напорн. канализац. коллект. от КНС №1 по ул. Первом. до камеры гашения</t>
  </si>
  <si>
    <t>Рем. и очистка колодцев в микр. Хлебн-во, Шерем-ий, Павельцево</t>
  </si>
  <si>
    <r>
      <t>1</t>
    </r>
    <r>
      <rPr>
        <sz val="11"/>
        <rFont val="Arial Cyr"/>
        <family val="0"/>
      </rPr>
      <t>. Муниц. комплексн. прогр. развития г. Долгопрудный  до 2010г., в т.ч.</t>
    </r>
  </si>
  <si>
    <r>
      <t>2</t>
    </r>
    <r>
      <rPr>
        <sz val="11"/>
        <rFont val="Arial Cyr"/>
        <family val="0"/>
      </rPr>
      <t>. " Предупрежд. и борьба с заболев. соц. характ. в МО на  2005-2007г.г."</t>
    </r>
  </si>
  <si>
    <r>
      <t>3</t>
    </r>
    <r>
      <rPr>
        <sz val="11"/>
        <rFont val="Arial Cyr"/>
        <family val="0"/>
      </rPr>
      <t>. Муниц. комплекс. прогр. " Дети Долгопр." на 2004-2010г.г.</t>
    </r>
  </si>
  <si>
    <t>Физкультура, спорт, туризм , в т.ч.</t>
  </si>
  <si>
    <r>
      <t>1</t>
    </r>
    <r>
      <rPr>
        <sz val="12"/>
        <rFont val="Arial Cyr"/>
        <family val="0"/>
      </rPr>
      <t>. Муниципальная комплексная программа развития г. Долгопрудный на период до 2010г., в т.ч.</t>
    </r>
  </si>
  <si>
    <r>
      <t>2</t>
    </r>
    <r>
      <rPr>
        <sz val="12"/>
        <rFont val="Arial Cyr"/>
        <family val="0"/>
      </rPr>
      <t>. " Предупреждение и борьба с заболеваниями социального характера МО на период 2005-2007г.г."</t>
    </r>
  </si>
  <si>
    <r>
      <t>3</t>
    </r>
    <r>
      <rPr>
        <sz val="12"/>
        <rFont val="Arial Cyr"/>
        <family val="0"/>
      </rPr>
      <t>. Муниципальная комплексная программа " Дети Долгопрудного" на 2004-2010г.г.</t>
    </r>
  </si>
  <si>
    <t>Необеспеченные расходы на 2006г. (тыс.руб.)</t>
  </si>
  <si>
    <t>Обслуживание системы автомат. пожарн. сигнал.в обр.учр.</t>
  </si>
  <si>
    <t>Установка систем автом. пожарн.сигнал. и опов.о пож. (14 ОУ) в обр.учр.</t>
  </si>
  <si>
    <t>Содержание тревожной кнопки в образовательных учреждениях</t>
  </si>
  <si>
    <t>Защита объектов культуры</t>
  </si>
  <si>
    <t>Реконструкция площади Собина</t>
  </si>
  <si>
    <t>Строительство хирургического корпуса</t>
  </si>
  <si>
    <t xml:space="preserve">к решению Совета депутатов </t>
  </si>
  <si>
    <t>Приложение №16</t>
  </si>
  <si>
    <t>(Приложение №22</t>
  </si>
  <si>
    <t>к НРСД от 26.12.2005г №80-нр)</t>
  </si>
  <si>
    <t>от 22.09.2006г № 77-нр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</si>
</sst>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/>
    </xf>
    <xf numFmtId="1" fontId="7" fillId="0" borderId="8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7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" fontId="4" fillId="0" borderId="15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0" xfId="0" applyAlignment="1">
      <alignment horizontal="right"/>
    </xf>
    <xf numFmtId="0" fontId="7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0" xfId="0" applyFont="1" applyBorder="1" applyAlignment="1">
      <alignment wrapText="1"/>
    </xf>
    <xf numFmtId="166" fontId="5" fillId="0" borderId="3" xfId="0" applyNumberFormat="1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3" fillId="0" borderId="48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5.75390625" style="0" customWidth="1"/>
    <col min="6" max="6" width="43.625" style="0" customWidth="1"/>
    <col min="7" max="7" width="20.625" style="0" customWidth="1"/>
  </cols>
  <sheetData>
    <row r="1" spans="6:7" ht="14.25">
      <c r="F1" s="125"/>
      <c r="G1" s="125" t="s">
        <v>64</v>
      </c>
    </row>
    <row r="2" spans="6:7" ht="14.25">
      <c r="F2" s="126" t="s">
        <v>63</v>
      </c>
      <c r="G2" s="126"/>
    </row>
    <row r="3" spans="6:7" ht="12" customHeight="1">
      <c r="F3" s="126" t="s">
        <v>67</v>
      </c>
      <c r="G3" s="126"/>
    </row>
    <row r="4" spans="6:7" ht="14.25" hidden="1">
      <c r="F4" s="125"/>
      <c r="G4" s="125"/>
    </row>
    <row r="5" spans="6:7" ht="14.25">
      <c r="F5" s="125"/>
      <c r="G5" s="125" t="s">
        <v>65</v>
      </c>
    </row>
    <row r="6" spans="6:7" ht="14.25">
      <c r="F6" s="126" t="s">
        <v>66</v>
      </c>
      <c r="G6" s="126"/>
    </row>
    <row r="7" spans="6:7" ht="12.75">
      <c r="F7" s="40"/>
      <c r="G7" s="40"/>
    </row>
    <row r="8" spans="1:7" ht="15" customHeight="1" thickBot="1">
      <c r="A8" s="81" t="s">
        <v>0</v>
      </c>
      <c r="B8" s="81"/>
      <c r="C8" s="81"/>
      <c r="D8" s="81"/>
      <c r="E8" s="81"/>
      <c r="F8" s="81"/>
      <c r="G8" s="81"/>
    </row>
    <row r="9" spans="1:8" ht="43.5" thickBot="1">
      <c r="A9" s="37" t="s">
        <v>1</v>
      </c>
      <c r="B9" s="82" t="s">
        <v>2</v>
      </c>
      <c r="C9" s="82"/>
      <c r="D9" s="82"/>
      <c r="E9" s="82"/>
      <c r="F9" s="82"/>
      <c r="G9" s="32" t="s">
        <v>56</v>
      </c>
      <c r="H9" s="1"/>
    </row>
    <row r="10" spans="1:7" ht="18.75" customHeight="1" thickBot="1">
      <c r="A10" s="4">
        <v>1</v>
      </c>
      <c r="B10" s="68" t="s">
        <v>3</v>
      </c>
      <c r="C10" s="69"/>
      <c r="D10" s="69"/>
      <c r="E10" s="69"/>
      <c r="F10" s="70"/>
      <c r="G10" s="23">
        <v>2000</v>
      </c>
    </row>
    <row r="11" spans="1:7" ht="18.75" customHeight="1" thickBot="1">
      <c r="A11" s="33">
        <v>2</v>
      </c>
      <c r="B11" s="71" t="s">
        <v>23</v>
      </c>
      <c r="C11" s="72"/>
      <c r="D11" s="72"/>
      <c r="E11" s="72"/>
      <c r="F11" s="73"/>
      <c r="G11" s="24">
        <v>3000</v>
      </c>
    </row>
    <row r="12" spans="1:7" ht="20.25" customHeight="1">
      <c r="A12" s="34">
        <v>3</v>
      </c>
      <c r="B12" s="76" t="s">
        <v>58</v>
      </c>
      <c r="C12" s="76"/>
      <c r="D12" s="76"/>
      <c r="E12" s="76"/>
      <c r="F12" s="77"/>
      <c r="G12" s="29">
        <f>2000-1000</f>
        <v>1000</v>
      </c>
    </row>
    <row r="13" spans="1:7" ht="21" customHeight="1">
      <c r="A13" s="35">
        <v>4</v>
      </c>
      <c r="B13" s="52" t="s">
        <v>57</v>
      </c>
      <c r="C13" s="42"/>
      <c r="D13" s="42"/>
      <c r="E13" s="42"/>
      <c r="F13" s="78"/>
      <c r="G13" s="29">
        <v>1134</v>
      </c>
    </row>
    <row r="14" spans="1:7" ht="17.25" customHeight="1">
      <c r="A14" s="35">
        <v>5</v>
      </c>
      <c r="B14" s="52" t="s">
        <v>59</v>
      </c>
      <c r="C14" s="42"/>
      <c r="D14" s="42"/>
      <c r="E14" s="42"/>
      <c r="F14" s="78"/>
      <c r="G14" s="29">
        <v>556</v>
      </c>
    </row>
    <row r="15" spans="1:7" ht="18" customHeight="1" thickBot="1">
      <c r="A15" s="36">
        <v>6</v>
      </c>
      <c r="B15" s="79" t="s">
        <v>60</v>
      </c>
      <c r="C15" s="79"/>
      <c r="D15" s="79"/>
      <c r="E15" s="79"/>
      <c r="F15" s="80"/>
      <c r="G15" s="31">
        <f>5174-1802</f>
        <v>3372</v>
      </c>
    </row>
    <row r="16" spans="1:7" ht="19.5" customHeight="1">
      <c r="A16" s="5">
        <v>8</v>
      </c>
      <c r="B16" s="75" t="s">
        <v>52</v>
      </c>
      <c r="C16" s="45"/>
      <c r="D16" s="45"/>
      <c r="E16" s="45"/>
      <c r="F16" s="46"/>
      <c r="G16" s="25">
        <f>SUM(G17:G17)</f>
        <v>750</v>
      </c>
    </row>
    <row r="17" spans="1:7" ht="15.75" thickBot="1">
      <c r="A17" s="8"/>
      <c r="B17" s="61" t="s">
        <v>9</v>
      </c>
      <c r="C17" s="50"/>
      <c r="D17" s="50"/>
      <c r="E17" s="50"/>
      <c r="F17" s="74"/>
      <c r="G17" s="26">
        <v>750</v>
      </c>
    </row>
    <row r="18" spans="1:7" ht="18" customHeight="1">
      <c r="A18" s="5">
        <v>9</v>
      </c>
      <c r="B18" s="75" t="s">
        <v>10</v>
      </c>
      <c r="C18" s="45"/>
      <c r="D18" s="45"/>
      <c r="E18" s="45"/>
      <c r="F18" s="46"/>
      <c r="G18" s="25">
        <f>SUM(G19:G20)</f>
        <v>2852</v>
      </c>
    </row>
    <row r="19" spans="1:7" ht="20.25" customHeight="1">
      <c r="A19" s="8"/>
      <c r="B19" s="61" t="s">
        <v>14</v>
      </c>
      <c r="C19" s="50"/>
      <c r="D19" s="50"/>
      <c r="E19" s="50"/>
      <c r="F19" s="74"/>
      <c r="G19" s="26">
        <v>2689</v>
      </c>
    </row>
    <row r="20" spans="1:7" ht="15.75" thickBot="1">
      <c r="A20" s="8"/>
      <c r="B20" s="61" t="s">
        <v>26</v>
      </c>
      <c r="C20" s="50"/>
      <c r="D20" s="50"/>
      <c r="E20" s="50"/>
      <c r="F20" s="74"/>
      <c r="G20" s="26">
        <v>163</v>
      </c>
    </row>
    <row r="21" spans="1:7" ht="18.75" customHeight="1">
      <c r="A21" s="5">
        <v>11</v>
      </c>
      <c r="B21" s="44" t="s">
        <v>11</v>
      </c>
      <c r="C21" s="45"/>
      <c r="D21" s="45"/>
      <c r="E21" s="45"/>
      <c r="F21" s="46"/>
      <c r="G21" s="25">
        <f>SUM(G22)</f>
        <v>9802</v>
      </c>
    </row>
    <row r="22" spans="1:7" ht="21" customHeight="1" thickBot="1">
      <c r="A22" s="7"/>
      <c r="B22" s="53" t="s">
        <v>22</v>
      </c>
      <c r="C22" s="54"/>
      <c r="D22" s="54"/>
      <c r="E22" s="54"/>
      <c r="F22" s="55"/>
      <c r="G22" s="27">
        <v>9802</v>
      </c>
    </row>
    <row r="23" spans="1:7" ht="18" customHeight="1">
      <c r="A23" s="5">
        <v>12</v>
      </c>
      <c r="B23" s="56" t="s">
        <v>30</v>
      </c>
      <c r="C23" s="57"/>
      <c r="D23" s="57"/>
      <c r="E23" s="57"/>
      <c r="F23" s="58"/>
      <c r="G23" s="25">
        <f>SUM(G24+G33+G34)</f>
        <v>39086</v>
      </c>
    </row>
    <row r="24" spans="1:7" ht="33.75" customHeight="1">
      <c r="A24" s="39"/>
      <c r="B24" s="41" t="s">
        <v>53</v>
      </c>
      <c r="C24" s="42"/>
      <c r="D24" s="42"/>
      <c r="E24" s="42"/>
      <c r="F24" s="43"/>
      <c r="G24" s="26">
        <f>SUM(G25:G32)</f>
        <v>31930</v>
      </c>
    </row>
    <row r="25" spans="1:7" ht="13.5" customHeight="1">
      <c r="A25" s="39"/>
      <c r="B25" s="50" t="s">
        <v>62</v>
      </c>
      <c r="C25" s="50"/>
      <c r="D25" s="50"/>
      <c r="E25" s="50"/>
      <c r="F25" s="51"/>
      <c r="G25" s="26">
        <f>15000-9500</f>
        <v>5500</v>
      </c>
    </row>
    <row r="26" spans="1:7" ht="13.5" customHeight="1">
      <c r="A26" s="39"/>
      <c r="B26" s="59" t="s">
        <v>61</v>
      </c>
      <c r="C26" s="60"/>
      <c r="D26" s="60"/>
      <c r="E26" s="60"/>
      <c r="F26" s="61"/>
      <c r="G26" s="38">
        <f>16000-10000</f>
        <v>6000</v>
      </c>
    </row>
    <row r="27" spans="1:7" ht="15.75" customHeight="1">
      <c r="A27" s="39"/>
      <c r="B27" s="62" t="s">
        <v>31</v>
      </c>
      <c r="C27" s="63"/>
      <c r="D27" s="63"/>
      <c r="E27" s="63"/>
      <c r="F27" s="64"/>
      <c r="G27" s="26">
        <v>5000</v>
      </c>
    </row>
    <row r="28" spans="1:7" ht="15" customHeight="1">
      <c r="A28" s="8"/>
      <c r="B28" s="52" t="s">
        <v>35</v>
      </c>
      <c r="C28" s="42"/>
      <c r="D28" s="42"/>
      <c r="E28" s="42"/>
      <c r="F28" s="43"/>
      <c r="G28" s="26">
        <f>3300-1500</f>
        <v>1800</v>
      </c>
    </row>
    <row r="29" spans="1:7" ht="27" customHeight="1">
      <c r="A29" s="8"/>
      <c r="B29" s="52" t="s">
        <v>36</v>
      </c>
      <c r="C29" s="42"/>
      <c r="D29" s="42"/>
      <c r="E29" s="42"/>
      <c r="F29" s="43"/>
      <c r="G29" s="26">
        <v>4600</v>
      </c>
    </row>
    <row r="30" spans="1:7" ht="27.75" customHeight="1">
      <c r="A30" s="8"/>
      <c r="B30" s="52" t="s">
        <v>37</v>
      </c>
      <c r="C30" s="42"/>
      <c r="D30" s="42"/>
      <c r="E30" s="42"/>
      <c r="F30" s="43"/>
      <c r="G30" s="26">
        <v>6000</v>
      </c>
    </row>
    <row r="31" spans="1:7" ht="30.75" customHeight="1">
      <c r="A31" s="8"/>
      <c r="B31" s="52" t="s">
        <v>38</v>
      </c>
      <c r="C31" s="42"/>
      <c r="D31" s="42"/>
      <c r="E31" s="42"/>
      <c r="F31" s="43"/>
      <c r="G31" s="26">
        <v>2000</v>
      </c>
    </row>
    <row r="32" spans="1:7" ht="15">
      <c r="A32" s="8"/>
      <c r="B32" s="52" t="s">
        <v>39</v>
      </c>
      <c r="C32" s="42"/>
      <c r="D32" s="42"/>
      <c r="E32" s="42"/>
      <c r="F32" s="43"/>
      <c r="G32" s="26">
        <v>1030</v>
      </c>
    </row>
    <row r="33" spans="1:7" ht="37.5" customHeight="1">
      <c r="A33" s="8"/>
      <c r="B33" s="47" t="s">
        <v>54</v>
      </c>
      <c r="C33" s="48"/>
      <c r="D33" s="48"/>
      <c r="E33" s="48"/>
      <c r="F33" s="49"/>
      <c r="G33" s="30">
        <v>2260</v>
      </c>
    </row>
    <row r="34" spans="1:7" ht="33" customHeight="1" thickBot="1">
      <c r="A34" s="8"/>
      <c r="B34" s="41" t="s">
        <v>55</v>
      </c>
      <c r="C34" s="42"/>
      <c r="D34" s="42"/>
      <c r="E34" s="42"/>
      <c r="F34" s="43"/>
      <c r="G34" s="26">
        <v>4896</v>
      </c>
    </row>
    <row r="35" spans="1:7" ht="20.25" customHeight="1" thickBot="1">
      <c r="A35" s="4"/>
      <c r="B35" s="65" t="s">
        <v>24</v>
      </c>
      <c r="C35" s="66"/>
      <c r="D35" s="66"/>
      <c r="E35" s="66"/>
      <c r="F35" s="67"/>
      <c r="G35" s="28">
        <f>SUM(G23+G21+G18+G16+G15+G14+G13+G12+G11+G10)</f>
        <v>63552</v>
      </c>
    </row>
    <row r="36" s="1" customFormat="1" ht="12.75"/>
    <row r="37" s="1" customFormat="1" ht="25.5" customHeight="1"/>
    <row r="38" s="1" customFormat="1" ht="12.75"/>
    <row r="39" s="1" customFormat="1" ht="12.75"/>
    <row r="40" s="1" customFormat="1" ht="12.75"/>
    <row r="41" s="1" customFormat="1" ht="12.75"/>
    <row r="42" s="1" customFormat="1" ht="12.75"/>
  </sheetData>
  <mergeCells count="31">
    <mergeCell ref="F2:G2"/>
    <mergeCell ref="F3:G3"/>
    <mergeCell ref="B16:F16"/>
    <mergeCell ref="F6:G6"/>
    <mergeCell ref="B12:F12"/>
    <mergeCell ref="B14:F14"/>
    <mergeCell ref="B15:F15"/>
    <mergeCell ref="B13:F13"/>
    <mergeCell ref="A8:G8"/>
    <mergeCell ref="B9:F9"/>
    <mergeCell ref="B10:F10"/>
    <mergeCell ref="B11:F11"/>
    <mergeCell ref="B20:F20"/>
    <mergeCell ref="B19:F19"/>
    <mergeCell ref="B18:F18"/>
    <mergeCell ref="B17:F17"/>
    <mergeCell ref="B35:F35"/>
    <mergeCell ref="B30:F30"/>
    <mergeCell ref="B29:F29"/>
    <mergeCell ref="B31:F31"/>
    <mergeCell ref="B32:F32"/>
    <mergeCell ref="B34:F34"/>
    <mergeCell ref="B24:F24"/>
    <mergeCell ref="B21:F21"/>
    <mergeCell ref="B33:F33"/>
    <mergeCell ref="B25:F25"/>
    <mergeCell ref="B28:F28"/>
    <mergeCell ref="B22:F22"/>
    <mergeCell ref="B23:F23"/>
    <mergeCell ref="B26:F26"/>
    <mergeCell ref="B27:F2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1">
      <selection activeCell="H18" sqref="H18"/>
    </sheetView>
  </sheetViews>
  <sheetFormatPr defaultColWidth="9.00390625" defaultRowHeight="12.75"/>
  <cols>
    <col min="1" max="1" width="4.375" style="0" customWidth="1"/>
    <col min="6" max="6" width="28.00390625" style="0" customWidth="1"/>
    <col min="7" max="7" width="21.00390625" style="0" customWidth="1"/>
  </cols>
  <sheetData>
    <row r="1" spans="1:7" ht="15.75" thickBot="1">
      <c r="A1" s="83" t="s">
        <v>0</v>
      </c>
      <c r="B1" s="83"/>
      <c r="C1" s="83"/>
      <c r="D1" s="83"/>
      <c r="E1" s="83"/>
      <c r="F1" s="83"/>
      <c r="G1" s="83"/>
    </row>
    <row r="2" spans="1:7" ht="29.25" customHeight="1" thickBot="1">
      <c r="A2" s="2" t="s">
        <v>1</v>
      </c>
      <c r="B2" s="84" t="s">
        <v>2</v>
      </c>
      <c r="C2" s="85"/>
      <c r="D2" s="85"/>
      <c r="E2" s="85"/>
      <c r="F2" s="86"/>
      <c r="G2" s="2" t="s">
        <v>40</v>
      </c>
    </row>
    <row r="3" spans="1:7" ht="17.25" customHeight="1" thickBot="1">
      <c r="A3" s="4">
        <v>1</v>
      </c>
      <c r="B3" s="87" t="s">
        <v>3</v>
      </c>
      <c r="C3" s="88"/>
      <c r="D3" s="88"/>
      <c r="E3" s="88"/>
      <c r="F3" s="89"/>
      <c r="G3" s="11">
        <v>1500</v>
      </c>
    </row>
    <row r="4" spans="1:7" ht="16.5" customHeight="1" thickBot="1">
      <c r="A4" s="5">
        <v>2</v>
      </c>
      <c r="B4" s="87" t="s">
        <v>23</v>
      </c>
      <c r="C4" s="88"/>
      <c r="D4" s="88"/>
      <c r="E4" s="88"/>
      <c r="F4" s="89"/>
      <c r="G4" s="12">
        <v>3000</v>
      </c>
    </row>
    <row r="5" spans="1:7" ht="12.75">
      <c r="A5" s="90">
        <v>3</v>
      </c>
      <c r="B5" s="92" t="s">
        <v>41</v>
      </c>
      <c r="C5" s="92"/>
      <c r="D5" s="92"/>
      <c r="E5" s="92"/>
      <c r="F5" s="92"/>
      <c r="G5" s="101">
        <f>SUM(G8:G9)</f>
        <v>2634</v>
      </c>
    </row>
    <row r="6" spans="1:7" ht="12.75">
      <c r="A6" s="91"/>
      <c r="B6" s="93"/>
      <c r="C6" s="93"/>
      <c r="D6" s="93"/>
      <c r="E6" s="93"/>
      <c r="F6" s="93"/>
      <c r="G6" s="102"/>
    </row>
    <row r="7" spans="1:7" ht="19.5" customHeight="1">
      <c r="A7" s="91"/>
      <c r="B7" s="93"/>
      <c r="C7" s="93"/>
      <c r="D7" s="93"/>
      <c r="E7" s="93"/>
      <c r="F7" s="93"/>
      <c r="G7" s="102"/>
    </row>
    <row r="8" spans="1:7" ht="12" customHeight="1">
      <c r="A8" s="6"/>
      <c r="B8" s="103" t="s">
        <v>28</v>
      </c>
      <c r="C8" s="103"/>
      <c r="D8" s="103"/>
      <c r="E8" s="103"/>
      <c r="F8" s="103"/>
      <c r="G8" s="17">
        <v>1500</v>
      </c>
    </row>
    <row r="9" spans="1:7" ht="14.25" customHeight="1" thickBot="1">
      <c r="A9" s="7"/>
      <c r="B9" s="94" t="s">
        <v>25</v>
      </c>
      <c r="C9" s="94"/>
      <c r="D9" s="94"/>
      <c r="E9" s="94"/>
      <c r="F9" s="94"/>
      <c r="G9" s="18">
        <v>1134</v>
      </c>
    </row>
    <row r="10" spans="1:7" ht="15" customHeight="1">
      <c r="A10" s="8"/>
      <c r="B10" s="95" t="s">
        <v>4</v>
      </c>
      <c r="C10" s="96"/>
      <c r="D10" s="96"/>
      <c r="E10" s="96"/>
      <c r="F10" s="97"/>
      <c r="G10" s="14">
        <v>3610</v>
      </c>
    </row>
    <row r="11" spans="1:7" ht="13.5" customHeight="1">
      <c r="A11" s="8">
        <v>4</v>
      </c>
      <c r="B11" s="98" t="s">
        <v>5</v>
      </c>
      <c r="C11" s="99"/>
      <c r="D11" s="99"/>
      <c r="E11" s="99"/>
      <c r="F11" s="100"/>
      <c r="G11" s="17">
        <v>3610</v>
      </c>
    </row>
    <row r="12" spans="1:7" ht="12.75" customHeight="1" thickBot="1">
      <c r="A12" s="7"/>
      <c r="B12" s="104" t="s">
        <v>6</v>
      </c>
      <c r="C12" s="105"/>
      <c r="D12" s="105"/>
      <c r="E12" s="105"/>
      <c r="F12" s="106"/>
      <c r="G12" s="17"/>
    </row>
    <row r="13" spans="1:7" ht="13.5" customHeight="1">
      <c r="A13" s="5"/>
      <c r="B13" s="107" t="s">
        <v>7</v>
      </c>
      <c r="C13" s="108"/>
      <c r="D13" s="108"/>
      <c r="E13" s="108"/>
      <c r="F13" s="109"/>
      <c r="G13" s="12">
        <f>SUM(G14:G15)</f>
        <v>1250</v>
      </c>
    </row>
    <row r="14" spans="1:7" ht="14.25" customHeight="1">
      <c r="A14" s="8">
        <v>5</v>
      </c>
      <c r="B14" s="98" t="s">
        <v>8</v>
      </c>
      <c r="C14" s="99"/>
      <c r="D14" s="99"/>
      <c r="E14" s="99"/>
      <c r="F14" s="100"/>
      <c r="G14" s="17">
        <v>500</v>
      </c>
    </row>
    <row r="15" spans="1:7" ht="13.5" customHeight="1" thickBot="1">
      <c r="A15" s="8"/>
      <c r="B15" s="98" t="s">
        <v>9</v>
      </c>
      <c r="C15" s="99"/>
      <c r="D15" s="99"/>
      <c r="E15" s="99"/>
      <c r="F15" s="100"/>
      <c r="G15" s="17">
        <v>750</v>
      </c>
    </row>
    <row r="16" spans="1:7" ht="15" customHeight="1">
      <c r="A16" s="9"/>
      <c r="B16" s="107" t="s">
        <v>10</v>
      </c>
      <c r="C16" s="108"/>
      <c r="D16" s="108"/>
      <c r="E16" s="108"/>
      <c r="F16" s="109"/>
      <c r="G16" s="15">
        <f>SUM(G17:G18)</f>
        <v>4745.1</v>
      </c>
    </row>
    <row r="17" spans="1:7" ht="13.5" customHeight="1">
      <c r="A17" s="10">
        <v>6</v>
      </c>
      <c r="B17" s="98" t="s">
        <v>14</v>
      </c>
      <c r="C17" s="99"/>
      <c r="D17" s="99"/>
      <c r="E17" s="99"/>
      <c r="F17" s="100"/>
      <c r="G17" s="19">
        <v>4352.1</v>
      </c>
    </row>
    <row r="18" spans="1:7" ht="13.5" customHeight="1" thickBot="1">
      <c r="A18" s="10"/>
      <c r="B18" s="98" t="s">
        <v>15</v>
      </c>
      <c r="C18" s="99"/>
      <c r="D18" s="99"/>
      <c r="E18" s="99"/>
      <c r="F18" s="100"/>
      <c r="G18" s="17">
        <v>393</v>
      </c>
    </row>
    <row r="19" spans="1:7" ht="14.25" customHeight="1">
      <c r="A19" s="5"/>
      <c r="B19" s="107" t="s">
        <v>11</v>
      </c>
      <c r="C19" s="108"/>
      <c r="D19" s="108"/>
      <c r="E19" s="108"/>
      <c r="F19" s="109"/>
      <c r="G19" s="12">
        <v>9802</v>
      </c>
    </row>
    <row r="20" spans="1:7" ht="15.75" customHeight="1" thickBot="1">
      <c r="A20" s="7">
        <v>7</v>
      </c>
      <c r="B20" s="116" t="s">
        <v>22</v>
      </c>
      <c r="C20" s="94"/>
      <c r="D20" s="94"/>
      <c r="E20" s="94"/>
      <c r="F20" s="117"/>
      <c r="G20" s="18">
        <v>9802</v>
      </c>
    </row>
    <row r="21" spans="1:7" ht="16.5" customHeight="1">
      <c r="A21" s="5"/>
      <c r="B21" s="118" t="s">
        <v>30</v>
      </c>
      <c r="C21" s="92"/>
      <c r="D21" s="92"/>
      <c r="E21" s="92"/>
      <c r="F21" s="119"/>
      <c r="G21" s="12">
        <f>SUM(G22,G34:G36)</f>
        <v>56012</v>
      </c>
    </row>
    <row r="22" spans="1:7" ht="14.25">
      <c r="A22" s="110"/>
      <c r="B22" s="111" t="s">
        <v>49</v>
      </c>
      <c r="C22" s="103"/>
      <c r="D22" s="103"/>
      <c r="E22" s="103"/>
      <c r="F22" s="112"/>
      <c r="G22" s="17">
        <f>SUM(G23:G33)</f>
        <v>39130</v>
      </c>
    </row>
    <row r="23" spans="1:7" ht="15.75" customHeight="1">
      <c r="A23" s="110"/>
      <c r="B23" s="113" t="s">
        <v>42</v>
      </c>
      <c r="C23" s="114"/>
      <c r="D23" s="114"/>
      <c r="E23" s="114"/>
      <c r="F23" s="115"/>
      <c r="G23" s="21">
        <v>5000</v>
      </c>
    </row>
    <row r="24" spans="1:7" ht="27.75" customHeight="1">
      <c r="A24" s="8"/>
      <c r="B24" s="113" t="s">
        <v>43</v>
      </c>
      <c r="C24" s="114"/>
      <c r="D24" s="114"/>
      <c r="E24" s="114"/>
      <c r="F24" s="115"/>
      <c r="G24" s="21">
        <v>5000</v>
      </c>
    </row>
    <row r="25" spans="1:7" ht="13.5" customHeight="1">
      <c r="A25" s="8"/>
      <c r="B25" s="113" t="s">
        <v>32</v>
      </c>
      <c r="C25" s="114"/>
      <c r="D25" s="114"/>
      <c r="E25" s="114"/>
      <c r="F25" s="115"/>
      <c r="G25" s="21">
        <v>5000</v>
      </c>
    </row>
    <row r="26" spans="1:7" ht="12.75" customHeight="1">
      <c r="A26" s="8"/>
      <c r="B26" s="113" t="s">
        <v>33</v>
      </c>
      <c r="C26" s="114"/>
      <c r="D26" s="114"/>
      <c r="E26" s="114"/>
      <c r="F26" s="115"/>
      <c r="G26" s="21">
        <v>1000</v>
      </c>
    </row>
    <row r="27" spans="1:7" ht="14.25" customHeight="1">
      <c r="A27" s="8"/>
      <c r="B27" s="113" t="s">
        <v>34</v>
      </c>
      <c r="C27" s="114"/>
      <c r="D27" s="114"/>
      <c r="E27" s="114"/>
      <c r="F27" s="115"/>
      <c r="G27" s="21">
        <v>5000</v>
      </c>
    </row>
    <row r="28" spans="1:7" ht="15" customHeight="1">
      <c r="A28" s="8">
        <v>8</v>
      </c>
      <c r="B28" s="113" t="s">
        <v>44</v>
      </c>
      <c r="C28" s="114"/>
      <c r="D28" s="114"/>
      <c r="E28" s="114"/>
      <c r="F28" s="115"/>
      <c r="G28" s="21">
        <v>3300</v>
      </c>
    </row>
    <row r="29" spans="1:7" ht="26.25" customHeight="1">
      <c r="A29" s="8"/>
      <c r="B29" s="113" t="s">
        <v>45</v>
      </c>
      <c r="C29" s="114"/>
      <c r="D29" s="114"/>
      <c r="E29" s="114"/>
      <c r="F29" s="115"/>
      <c r="G29" s="21">
        <v>4600</v>
      </c>
    </row>
    <row r="30" spans="1:7" ht="26.25" customHeight="1">
      <c r="A30" s="8"/>
      <c r="B30" s="113" t="s">
        <v>46</v>
      </c>
      <c r="C30" s="114"/>
      <c r="D30" s="114"/>
      <c r="E30" s="114"/>
      <c r="F30" s="115"/>
      <c r="G30" s="21">
        <v>6000</v>
      </c>
    </row>
    <row r="31" spans="1:7" ht="29.25" customHeight="1">
      <c r="A31" s="8"/>
      <c r="B31" s="113" t="s">
        <v>47</v>
      </c>
      <c r="C31" s="114"/>
      <c r="D31" s="114"/>
      <c r="E31" s="114"/>
      <c r="F31" s="115"/>
      <c r="G31" s="21">
        <v>2000</v>
      </c>
    </row>
    <row r="32" spans="1:7" ht="12.75" customHeight="1">
      <c r="A32" s="8"/>
      <c r="B32" s="113" t="s">
        <v>39</v>
      </c>
      <c r="C32" s="114"/>
      <c r="D32" s="114"/>
      <c r="E32" s="114"/>
      <c r="F32" s="115"/>
      <c r="G32" s="21">
        <v>1030</v>
      </c>
    </row>
    <row r="33" spans="1:7" ht="15" customHeight="1">
      <c r="A33" s="8"/>
      <c r="B33" s="113" t="s">
        <v>48</v>
      </c>
      <c r="C33" s="114"/>
      <c r="D33" s="114"/>
      <c r="E33" s="114"/>
      <c r="F33" s="115"/>
      <c r="G33" s="22">
        <v>1200</v>
      </c>
    </row>
    <row r="34" spans="1:7" ht="15">
      <c r="A34" s="8"/>
      <c r="B34" s="111" t="s">
        <v>50</v>
      </c>
      <c r="C34" s="103"/>
      <c r="D34" s="103"/>
      <c r="E34" s="103"/>
      <c r="F34" s="112"/>
      <c r="G34" s="120">
        <v>2260</v>
      </c>
    </row>
    <row r="35" spans="1:7" ht="12.75" customHeight="1">
      <c r="A35" s="8"/>
      <c r="B35" s="121"/>
      <c r="C35" s="103"/>
      <c r="D35" s="103"/>
      <c r="E35" s="103"/>
      <c r="F35" s="112"/>
      <c r="G35" s="120"/>
    </row>
    <row r="36" spans="1:7" ht="17.25" customHeight="1" thickBot="1">
      <c r="A36" s="8"/>
      <c r="B36" s="111" t="s">
        <v>51</v>
      </c>
      <c r="C36" s="103"/>
      <c r="D36" s="103"/>
      <c r="E36" s="103"/>
      <c r="F36" s="112"/>
      <c r="G36" s="17">
        <v>14622</v>
      </c>
    </row>
    <row r="37" spans="1:7" ht="14.25" customHeight="1">
      <c r="A37" s="5"/>
      <c r="B37" s="107" t="s">
        <v>12</v>
      </c>
      <c r="C37" s="108"/>
      <c r="D37" s="108"/>
      <c r="E37" s="108"/>
      <c r="F37" s="109"/>
      <c r="G37" s="15">
        <v>0</v>
      </c>
    </row>
    <row r="38" spans="1:7" ht="13.5" customHeight="1">
      <c r="A38" s="8">
        <v>9</v>
      </c>
      <c r="B38" s="98" t="s">
        <v>16</v>
      </c>
      <c r="C38" s="99"/>
      <c r="D38" s="99"/>
      <c r="E38" s="99"/>
      <c r="F38" s="100"/>
      <c r="G38" s="19"/>
    </row>
    <row r="39" spans="1:7" ht="13.5" customHeight="1" thickBot="1">
      <c r="A39" s="8"/>
      <c r="B39" s="98" t="s">
        <v>17</v>
      </c>
      <c r="C39" s="99"/>
      <c r="D39" s="99"/>
      <c r="E39" s="99"/>
      <c r="F39" s="100"/>
      <c r="G39" s="20"/>
    </row>
    <row r="40" spans="1:7" ht="15.75" customHeight="1">
      <c r="A40" s="5"/>
      <c r="B40" s="108" t="s">
        <v>13</v>
      </c>
      <c r="C40" s="108"/>
      <c r="D40" s="108"/>
      <c r="E40" s="108"/>
      <c r="F40" s="109"/>
      <c r="G40" s="13">
        <v>0</v>
      </c>
    </row>
    <row r="41" spans="1:7" ht="12" customHeight="1">
      <c r="A41" s="8"/>
      <c r="B41" s="99" t="s">
        <v>18</v>
      </c>
      <c r="C41" s="99"/>
      <c r="D41" s="99"/>
      <c r="E41" s="99"/>
      <c r="F41" s="100"/>
      <c r="G41" s="19"/>
    </row>
    <row r="42" spans="1:7" ht="13.5" customHeight="1">
      <c r="A42" s="8"/>
      <c r="B42" s="99" t="s">
        <v>19</v>
      </c>
      <c r="C42" s="99"/>
      <c r="D42" s="99"/>
      <c r="E42" s="99"/>
      <c r="F42" s="100"/>
      <c r="G42" s="19"/>
    </row>
    <row r="43" spans="1:7" ht="13.5" customHeight="1">
      <c r="A43" s="8">
        <v>10</v>
      </c>
      <c r="B43" s="99" t="s">
        <v>20</v>
      </c>
      <c r="C43" s="99"/>
      <c r="D43" s="99"/>
      <c r="E43" s="99"/>
      <c r="F43" s="100"/>
      <c r="G43" s="19"/>
    </row>
    <row r="44" spans="1:10" ht="12" customHeight="1">
      <c r="A44" s="8"/>
      <c r="B44" s="99" t="s">
        <v>21</v>
      </c>
      <c r="C44" s="99"/>
      <c r="D44" s="99"/>
      <c r="E44" s="99"/>
      <c r="F44" s="100"/>
      <c r="G44" s="19"/>
      <c r="J44" s="3"/>
    </row>
    <row r="45" spans="1:7" ht="13.5" customHeight="1" thickBot="1">
      <c r="A45" s="7"/>
      <c r="B45" s="94" t="s">
        <v>27</v>
      </c>
      <c r="C45" s="94"/>
      <c r="D45" s="94"/>
      <c r="E45" s="94"/>
      <c r="F45" s="117"/>
      <c r="G45" s="19"/>
    </row>
    <row r="46" spans="1:7" ht="15.75" customHeight="1" thickBot="1">
      <c r="A46" s="4">
        <v>11</v>
      </c>
      <c r="B46" s="87" t="s">
        <v>29</v>
      </c>
      <c r="C46" s="88"/>
      <c r="D46" s="88"/>
      <c r="E46" s="88"/>
      <c r="F46" s="89"/>
      <c r="G46" s="12">
        <v>10756</v>
      </c>
    </row>
    <row r="47" spans="1:7" ht="17.25" customHeight="1" thickBot="1">
      <c r="A47" s="7"/>
      <c r="B47" s="122" t="s">
        <v>24</v>
      </c>
      <c r="C47" s="123"/>
      <c r="D47" s="123"/>
      <c r="E47" s="123"/>
      <c r="F47" s="124"/>
      <c r="G47" s="16">
        <f>SUM(G3:G7,G10,G13,G16,G19,G21,G37,G40,G46)</f>
        <v>93309.1</v>
      </c>
    </row>
  </sheetData>
  <mergeCells count="48">
    <mergeCell ref="B44:F44"/>
    <mergeCell ref="B45:F45"/>
    <mergeCell ref="B46:F46"/>
    <mergeCell ref="B47:F47"/>
    <mergeCell ref="B40:F40"/>
    <mergeCell ref="B41:F41"/>
    <mergeCell ref="B42:F42"/>
    <mergeCell ref="B43:F43"/>
    <mergeCell ref="B37:F37"/>
    <mergeCell ref="B38:F38"/>
    <mergeCell ref="B39:F39"/>
    <mergeCell ref="B33:F33"/>
    <mergeCell ref="B34:F35"/>
    <mergeCell ref="G34:G35"/>
    <mergeCell ref="B36:F36"/>
    <mergeCell ref="B31:F31"/>
    <mergeCell ref="B32:F32"/>
    <mergeCell ref="B27:F27"/>
    <mergeCell ref="B28:F28"/>
    <mergeCell ref="B29:F29"/>
    <mergeCell ref="B30:F30"/>
    <mergeCell ref="B24:F24"/>
    <mergeCell ref="B25:F25"/>
    <mergeCell ref="B26:F26"/>
    <mergeCell ref="B21:F21"/>
    <mergeCell ref="A22:A23"/>
    <mergeCell ref="B22:F22"/>
    <mergeCell ref="B23:F23"/>
    <mergeCell ref="B19:F19"/>
    <mergeCell ref="B20:F20"/>
    <mergeCell ref="B13:F13"/>
    <mergeCell ref="B14:F14"/>
    <mergeCell ref="B15:F15"/>
    <mergeCell ref="B18:F18"/>
    <mergeCell ref="B16:F16"/>
    <mergeCell ref="B17:F17"/>
    <mergeCell ref="B11:F11"/>
    <mergeCell ref="G5:G7"/>
    <mergeCell ref="B8:F8"/>
    <mergeCell ref="B12:F12"/>
    <mergeCell ref="A5:A7"/>
    <mergeCell ref="B5:F7"/>
    <mergeCell ref="B9:F9"/>
    <mergeCell ref="B10:F10"/>
    <mergeCell ref="A1:G1"/>
    <mergeCell ref="B2:F2"/>
    <mergeCell ref="B3:F3"/>
    <mergeCell ref="B4:F4"/>
  </mergeCells>
  <printOptions horizontalCentered="1" verticalCentered="1"/>
  <pageMargins left="0.3937007874015748" right="0.3937007874015748" top="0.5905511811023623" bottom="0.3937007874015748" header="0.31496062992125984" footer="0.5118110236220472"/>
  <pageSetup horizontalDpi="600" verticalDpi="600" orientation="portrait" paperSize="9" r:id="rId1"/>
  <headerFooter alignWithMargins="0">
    <oddHeader>&amp;LУправление экономики&amp;RОтдел бюджетной политики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Калашникова Ирина Александровна</cp:lastModifiedBy>
  <cp:lastPrinted>2006-09-21T13:55:49Z</cp:lastPrinted>
  <dcterms:created xsi:type="dcterms:W3CDTF">2005-10-24T08:51:22Z</dcterms:created>
  <dcterms:modified xsi:type="dcterms:W3CDTF">2006-09-21T13:56:22Z</dcterms:modified>
  <cp:category/>
  <cp:version/>
  <cp:contentType/>
  <cp:contentStatus/>
</cp:coreProperties>
</file>