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2" sheetId="1" r:id="rId1"/>
  </sheets>
  <definedNames/>
  <calcPr fullCalcOnLoad="1"/>
</workbook>
</file>

<file path=xl/sharedStrings.xml><?xml version="1.0" encoding="utf-8"?>
<sst xmlns="http://schemas.openxmlformats.org/spreadsheetml/2006/main" count="127" uniqueCount="126">
  <si>
    <t xml:space="preserve">1 06 02000 02 0000 110     </t>
  </si>
  <si>
    <t xml:space="preserve">1 01 02000 01 0000 110      </t>
  </si>
  <si>
    <t>Новый КБК</t>
  </si>
  <si>
    <t>1 01 01012 02 0000 110</t>
  </si>
  <si>
    <t>1 06 05010 02 0000 110</t>
  </si>
  <si>
    <t>1 03 02090 01 0000 110</t>
  </si>
  <si>
    <t>1 03 02112 01 0000 110</t>
  </si>
  <si>
    <t>1 05 02000 01 0000 110</t>
  </si>
  <si>
    <t>1 06 01000 03 0000 110</t>
  </si>
  <si>
    <t>Наименование доходов</t>
  </si>
  <si>
    <t xml:space="preserve">Налог на доходы физических лиц  </t>
  </si>
  <si>
    <t xml:space="preserve">Налог на рекламу                    </t>
  </si>
  <si>
    <t xml:space="preserve">Всего доходов                          </t>
  </si>
  <si>
    <t>на жилищные субсидии</t>
  </si>
  <si>
    <t>1 03 02111 01 0000 110</t>
  </si>
  <si>
    <t>1 09 01000 03 0000 110</t>
  </si>
  <si>
    <t>1 09 04010 02 0000 110</t>
  </si>
  <si>
    <t>1 09 07010 03 0000 110</t>
  </si>
  <si>
    <t>1 11 01030 03 0000 120</t>
  </si>
  <si>
    <t>1 11 02030 03 0000 120</t>
  </si>
  <si>
    <t>1 11 05012 01 0000 120</t>
  </si>
  <si>
    <t>1 11 05033 03 0000 120</t>
  </si>
  <si>
    <t>1 11 07013 03 0000 120</t>
  </si>
  <si>
    <t>1 14 01030 03 0000 410</t>
  </si>
  <si>
    <t>1 17 05030 03 0000 180</t>
  </si>
  <si>
    <t>2 02 01000 00 0000 151</t>
  </si>
  <si>
    <t>2 02 02000 00 0000 151</t>
  </si>
  <si>
    <t>2 02 03000 00 0000 151</t>
  </si>
  <si>
    <t>Налог на имущество организаций</t>
  </si>
  <si>
    <t xml:space="preserve">Налог на прибыль организаций, зачисляемый в бюджеты субъектов Российской Федерации                       </t>
  </si>
  <si>
    <t>1 01 02010 01 0000 110</t>
  </si>
  <si>
    <t xml:space="preserve">Налог на доходы физических лиц с доходов, полученных в виде дивидендов от долевого участиия в деятельности организаций  </t>
  </si>
  <si>
    <t>1 01 02020 01 0000 110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</si>
  <si>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 полученных физическими лицами, зарегистрированными в качестве индивидуальных предпринимателей,нотариусов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</si>
  <si>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</si>
  <si>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</si>
  <si>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</si>
  <si>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</si>
  <si>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</si>
  <si>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 xml:space="preserve">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 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</si>
  <si>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</si>
  <si>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</si>
  <si>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</si>
  <si>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</si>
  <si>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</si>
  <si>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 xml:space="preserve">1 05 01010 01 0000 110     </t>
  </si>
  <si>
    <t>1 05 01020 01 0000 110</t>
  </si>
  <si>
    <t xml:space="preserve">Единый налог, взимаемый с налогоплательщиков, выбравших в качестве объекта налогообложения доходы 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</si>
  <si>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</si>
  <si>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</si>
  <si>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</si>
  <si>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игорный бизнес,зачисляемый в бюджеты субъектов Российской Федерации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</si>
  <si>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</si>
  <si>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</si>
  <si>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</si>
  <si>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за земли городских поселений</t>
  </si>
  <si>
    <t>Дивиденды по акциям и доходы от прочих форм участия в капитале, находящихся в  в муниципальной собственности</t>
  </si>
  <si>
    <t>Доходы от размещения временно свободных средств местных бюджетов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</si>
  <si>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</si>
  <si>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</si>
  <si>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</si>
  <si>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Доходы местных бюджетов от продажи квартир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</si>
  <si>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</si>
  <si>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134, пунктом 2 статьи 135 и статьей 135.1 Налогового кодекса Российской Федерации   </t>
  </si>
  <si>
    <t>1 16 03020 02 0000 140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</si>
  <si>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</si>
  <si>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</si>
  <si>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</si>
  <si>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</si>
  <si>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</si>
  <si>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</si>
  <si>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неналоговые доходы местных бюджетов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</si>
  <si>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</si>
  <si>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</si>
  <si>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на реализацию льгот некоторым категориям граждан, проживающим в сельской местности</t>
  </si>
  <si>
    <t>на финансирование образовательных учреждений</t>
  </si>
  <si>
    <t xml:space="preserve">на компенсационные выплаты приемным родителям </t>
  </si>
  <si>
    <t>3 03 00000 00 0000 180</t>
  </si>
  <si>
    <t>Безвозмездные поступления от предпринимательской и иной приносящей доход деятельности</t>
  </si>
  <si>
    <t xml:space="preserve">Поступления доходов в  бюджет города Долгопрудный по основным источникам в 2005 году </t>
  </si>
  <si>
    <t>Сумма</t>
  </si>
  <si>
    <t>тыс.руб</t>
  </si>
  <si>
    <t>1 00 00000 00 000 000</t>
  </si>
  <si>
    <t>Доходы</t>
  </si>
  <si>
    <t>1 01 00000 00 0000 000</t>
  </si>
  <si>
    <t>Налоги на прибыль, доходы</t>
  </si>
  <si>
    <t>1 01 01000 00 0000 110</t>
  </si>
  <si>
    <t xml:space="preserve">Налог на прибыль организаций                       </t>
  </si>
  <si>
    <t>1 03 00000 00 0000 000</t>
  </si>
  <si>
    <t>Налоги на товары (работы, услуги), реализуемые на территории Российской Федерации</t>
  </si>
  <si>
    <t>1 05 01000 01 0000 110</t>
  </si>
  <si>
    <t>Налоги на совокупный доход</t>
  </si>
  <si>
    <t>1 06 00000 00 0000 000</t>
  </si>
  <si>
    <t>Налоги на имущество</t>
  </si>
  <si>
    <t>1 06 06000 03 0000 110</t>
  </si>
  <si>
    <t>Земельный налог</t>
  </si>
  <si>
    <t>1 09 00000 00 0000 000</t>
  </si>
  <si>
    <t>Задолженность по отмененным налогам, сборам и иным обязательным платежам</t>
  </si>
  <si>
    <t xml:space="preserve">Налог на прибыль, зачисляемый в местные бюджеты (в части сумм по расчетам за 2004 год и погашения задолженности прошлых лет) </t>
  </si>
  <si>
    <t>Налог на имущество предприятий</t>
  </si>
  <si>
    <t>1 09 07050 03 0000 110</t>
  </si>
  <si>
    <t>1 11 00000 11 0000 000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</si>
  <si>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</si>
  <si>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</si>
  <si>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</si>
  <si>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1 16 03000 00 0000 140</t>
  </si>
  <si>
    <t>Штрафы, санкции, возмещение ущерба</t>
  </si>
  <si>
    <t>1 17 00000 00 0000 000</t>
  </si>
  <si>
    <t xml:space="preserve">Прочие неналоговые доходы </t>
  </si>
  <si>
    <t>Целевые бюджетные фонды</t>
  </si>
  <si>
    <t>Единый налог, взимаемый в связи с применением упрощенной системы налогообложения</t>
  </si>
  <si>
    <t>Денежные взыскания (штрафы) за нарушение законодательства о налогах и сборах, предусмотренные пунктом 7 статьи 366   Налогового кодекса Российской Федерации</t>
  </si>
  <si>
    <t>Приложение № 2</t>
  </si>
  <si>
    <t>на оплату труда патронатных воспитателей</t>
  </si>
  <si>
    <t xml:space="preserve">Прочие местные налоги и сборы </t>
  </si>
  <si>
    <t>на финансирование  частичной компенсации удорожания стоимости питания обучающихся в образовательных учреждениях города</t>
  </si>
  <si>
    <t>Дотации от других бюджетов бюджетной системы Российской Федерации</t>
  </si>
  <si>
    <t>Субвенции от других бюджетов бюджетной системы, в том числе:</t>
  </si>
  <si>
    <t>Средства местного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 (на содержание учреждений социальной защиты населения)</t>
  </si>
  <si>
    <t>на компенсацию расходов по подготовке объектов социальной сферы и жилищно-коммунального хозяйства к осенне-зимнему периоду 2004-2005г.г. (в том числе капитальный ремонт)</t>
  </si>
  <si>
    <t xml:space="preserve">Городской целевой бюджетный фонд "Экология"                  </t>
  </si>
  <si>
    <t xml:space="preserve">Целевой бюджетный фонд "Правопорядок" г.Долгопрудный                 </t>
  </si>
  <si>
    <t>ЦБИФ "Развитие социальной и инженерной инфраструктуры г. Долгопрудный"</t>
  </si>
  <si>
    <t xml:space="preserve">Приложение № 2 </t>
  </si>
  <si>
    <t>к НРСД от 18.03.2005г. № 15-нр</t>
  </si>
  <si>
    <t>к НРСД от 20.12.2004г. № 75-нр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</si>
</sst>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D4" sqref="D4:E4"/>
    </sheetView>
  </sheetViews>
  <sheetFormatPr defaultColWidth="9.00390625" defaultRowHeight="12.75"/>
  <cols>
    <col min="1" max="1" width="21.875" style="0" customWidth="1"/>
    <col min="2" max="2" width="12.625" style="0" customWidth="1"/>
    <col min="3" max="3" width="14.00390625" style="0" customWidth="1"/>
    <col min="4" max="4" width="26.25390625" style="0" customWidth="1"/>
    <col min="5" max="5" width="18.125" style="0" customWidth="1"/>
  </cols>
  <sheetData>
    <row r="1" spans="4:5" ht="12.75">
      <c r="D1" s="33" t="s">
        <v>123</v>
      </c>
      <c r="E1" s="33"/>
    </row>
    <row r="2" spans="4:5" ht="12.75">
      <c r="D2" s="33" t="s">
        <v>124</v>
      </c>
      <c r="E2" s="33"/>
    </row>
    <row r="3" spans="4:5" ht="12.75">
      <c r="D3" s="33" t="s">
        <v>112</v>
      </c>
      <c r="E3" s="33"/>
    </row>
    <row r="4" spans="4:5" ht="12.75">
      <c r="D4" s="33" t="s">
        <v>125</v>
      </c>
      <c r="E4" s="33"/>
    </row>
    <row r="6" spans="1:5" ht="33" customHeight="1">
      <c r="A6" s="42" t="s">
        <v>79</v>
      </c>
      <c r="B6" s="43"/>
      <c r="C6" s="43"/>
      <c r="D6" s="43"/>
      <c r="E6" s="43"/>
    </row>
    <row r="7" spans="1:5" ht="12.75">
      <c r="A7" s="14"/>
      <c r="B7" s="53"/>
      <c r="C7" s="53"/>
      <c r="D7" s="53"/>
      <c r="E7" s="22" t="s">
        <v>81</v>
      </c>
    </row>
    <row r="8" spans="1:5" ht="14.25" customHeight="1">
      <c r="A8" s="9" t="s">
        <v>2</v>
      </c>
      <c r="B8" s="65" t="s">
        <v>9</v>
      </c>
      <c r="C8" s="65"/>
      <c r="D8" s="65"/>
      <c r="E8" s="15" t="s">
        <v>80</v>
      </c>
    </row>
    <row r="9" spans="1:5" s="17" customFormat="1" ht="17.25" customHeight="1">
      <c r="A9" s="29" t="s">
        <v>82</v>
      </c>
      <c r="B9" s="54" t="s">
        <v>83</v>
      </c>
      <c r="C9" s="55"/>
      <c r="D9" s="56"/>
      <c r="E9" s="25">
        <f>E10+E19+E24+E29+E41+E36+E47+E49+E55</f>
        <v>320272.2</v>
      </c>
    </row>
    <row r="10" spans="1:5" s="18" customFormat="1" ht="15" customHeight="1">
      <c r="A10" s="9" t="s">
        <v>84</v>
      </c>
      <c r="B10" s="57" t="s">
        <v>85</v>
      </c>
      <c r="C10" s="58"/>
      <c r="D10" s="59"/>
      <c r="E10" s="26">
        <f>E11+E13</f>
        <v>145614</v>
      </c>
    </row>
    <row r="11" spans="1:5" ht="14.25" customHeight="1">
      <c r="A11" s="9" t="s">
        <v>86</v>
      </c>
      <c r="B11" s="66" t="s">
        <v>87</v>
      </c>
      <c r="C11" s="67"/>
      <c r="D11" s="68"/>
      <c r="E11" s="27">
        <f>E12</f>
        <v>43328</v>
      </c>
    </row>
    <row r="12" spans="1:5" ht="26.25" customHeight="1">
      <c r="A12" s="2" t="s">
        <v>3</v>
      </c>
      <c r="B12" s="39" t="s">
        <v>29</v>
      </c>
      <c r="C12" s="40"/>
      <c r="D12" s="41"/>
      <c r="E12" s="23">
        <v>43328</v>
      </c>
    </row>
    <row r="13" spans="1:5" s="13" customFormat="1" ht="15" customHeight="1">
      <c r="A13" s="12" t="s">
        <v>1</v>
      </c>
      <c r="B13" s="34" t="s">
        <v>10</v>
      </c>
      <c r="C13" s="34"/>
      <c r="D13" s="34"/>
      <c r="E13" s="28">
        <f>E14+E15+E16+E17+E18</f>
        <v>102286</v>
      </c>
    </row>
    <row r="14" spans="1:5" ht="28.5" customHeight="1">
      <c r="A14" s="11" t="s">
        <v>30</v>
      </c>
      <c r="B14" s="39" t="s">
        <v>31</v>
      </c>
      <c r="C14" s="40"/>
      <c r="D14" s="41"/>
      <c r="E14" s="23">
        <v>1200</v>
      </c>
    </row>
    <row r="15" spans="1:5" ht="138" customHeight="1">
      <c r="A15" s="11" t="s">
        <v>32</v>
      </c>
      <c r="B15" s="47" t="s">
        <v>33</v>
      </c>
      <c r="C15" s="48"/>
      <c r="D15" s="49"/>
      <c r="E15" s="23">
        <v>100845</v>
      </c>
    </row>
    <row r="16" spans="1:5" ht="33.75" customHeight="1">
      <c r="A16" s="11" t="s">
        <v>34</v>
      </c>
      <c r="B16" s="39" t="s">
        <v>35</v>
      </c>
      <c r="C16" s="40"/>
      <c r="D16" s="41"/>
      <c r="E16" s="23">
        <v>50</v>
      </c>
    </row>
    <row r="17" spans="1:5" ht="58.5" customHeight="1">
      <c r="A17" s="11" t="s">
        <v>36</v>
      </c>
      <c r="B17" s="39" t="s">
        <v>37</v>
      </c>
      <c r="C17" s="40"/>
      <c r="D17" s="41"/>
      <c r="E17" s="23">
        <v>60</v>
      </c>
    </row>
    <row r="18" spans="1:5" ht="47.25" customHeight="1">
      <c r="A18" s="11" t="s">
        <v>38</v>
      </c>
      <c r="B18" s="39" t="s">
        <v>39</v>
      </c>
      <c r="C18" s="40"/>
      <c r="D18" s="41"/>
      <c r="E18" s="23">
        <v>131</v>
      </c>
    </row>
    <row r="19" spans="1:5" s="13" customFormat="1" ht="31.5" customHeight="1">
      <c r="A19" s="19" t="s">
        <v>88</v>
      </c>
      <c r="B19" s="30" t="s">
        <v>89</v>
      </c>
      <c r="C19" s="63"/>
      <c r="D19" s="64"/>
      <c r="E19" s="24">
        <f>E20</f>
        <v>13198.2</v>
      </c>
    </row>
    <row r="20" spans="1:5" s="13" customFormat="1" ht="28.5" customHeight="1">
      <c r="A20" s="12" t="s">
        <v>40</v>
      </c>
      <c r="B20" s="50" t="s">
        <v>41</v>
      </c>
      <c r="C20" s="51"/>
      <c r="D20" s="52"/>
      <c r="E20" s="28">
        <f>SUM(E21+E22+E23)</f>
        <v>13198.2</v>
      </c>
    </row>
    <row r="21" spans="1:5" ht="19.5" customHeight="1">
      <c r="A21" s="2" t="s">
        <v>5</v>
      </c>
      <c r="B21" s="39" t="s">
        <v>42</v>
      </c>
      <c r="C21" s="40"/>
      <c r="D21" s="41"/>
      <c r="E21" s="23">
        <v>12556.2</v>
      </c>
    </row>
    <row r="22" spans="1:5" ht="37.5" customHeight="1">
      <c r="A22" s="2" t="s">
        <v>14</v>
      </c>
      <c r="B22" s="39" t="s">
        <v>43</v>
      </c>
      <c r="C22" s="40"/>
      <c r="D22" s="41"/>
      <c r="E22" s="23">
        <v>380</v>
      </c>
    </row>
    <row r="23" spans="1:5" ht="35.25" customHeight="1">
      <c r="A23" s="2" t="s">
        <v>6</v>
      </c>
      <c r="B23" s="39" t="s">
        <v>44</v>
      </c>
      <c r="C23" s="40"/>
      <c r="D23" s="41"/>
      <c r="E23" s="23">
        <v>262</v>
      </c>
    </row>
    <row r="24" spans="1:5" s="13" customFormat="1" ht="19.5" customHeight="1">
      <c r="A24" s="9" t="s">
        <v>90</v>
      </c>
      <c r="B24" s="30" t="s">
        <v>91</v>
      </c>
      <c r="C24" s="63"/>
      <c r="D24" s="64"/>
      <c r="E24" s="24">
        <f>E25+E28</f>
        <v>17384</v>
      </c>
    </row>
    <row r="25" spans="1:5" s="16" customFormat="1" ht="26.25" customHeight="1">
      <c r="A25" s="1" t="s">
        <v>90</v>
      </c>
      <c r="B25" s="50" t="s">
        <v>110</v>
      </c>
      <c r="C25" s="69"/>
      <c r="D25" s="70"/>
      <c r="E25" s="28">
        <f>E26+E27</f>
        <v>7725</v>
      </c>
    </row>
    <row r="26" spans="1:5" ht="29.25" customHeight="1">
      <c r="A26" s="10" t="s">
        <v>45</v>
      </c>
      <c r="B26" s="39" t="s">
        <v>47</v>
      </c>
      <c r="C26" s="40"/>
      <c r="D26" s="41"/>
      <c r="E26" s="23">
        <v>3700</v>
      </c>
    </row>
    <row r="27" spans="1:5" ht="39" customHeight="1">
      <c r="A27" s="10" t="s">
        <v>46</v>
      </c>
      <c r="B27" s="39" t="s">
        <v>48</v>
      </c>
      <c r="C27" s="40"/>
      <c r="D27" s="41"/>
      <c r="E27" s="23">
        <v>4025</v>
      </c>
    </row>
    <row r="28" spans="1:5" s="13" customFormat="1" ht="28.5" customHeight="1">
      <c r="A28" s="1" t="s">
        <v>7</v>
      </c>
      <c r="B28" s="35" t="s">
        <v>49</v>
      </c>
      <c r="C28" s="36"/>
      <c r="D28" s="37"/>
      <c r="E28" s="28">
        <v>9659</v>
      </c>
    </row>
    <row r="29" spans="1:5" s="13" customFormat="1" ht="16.5" customHeight="1">
      <c r="A29" s="9" t="s">
        <v>92</v>
      </c>
      <c r="B29" s="30" t="s">
        <v>93</v>
      </c>
      <c r="C29" s="63"/>
      <c r="D29" s="64"/>
      <c r="E29" s="24">
        <f>SUM(E30:E33)</f>
        <v>56168</v>
      </c>
    </row>
    <row r="30" spans="1:5" ht="15" customHeight="1">
      <c r="A30" s="2" t="s">
        <v>8</v>
      </c>
      <c r="B30" s="38" t="s">
        <v>50</v>
      </c>
      <c r="C30" s="38"/>
      <c r="D30" s="38"/>
      <c r="E30" s="23">
        <v>1200</v>
      </c>
    </row>
    <row r="31" spans="1:5" ht="18" customHeight="1">
      <c r="A31" s="10" t="s">
        <v>0</v>
      </c>
      <c r="B31" s="38" t="s">
        <v>28</v>
      </c>
      <c r="C31" s="38"/>
      <c r="D31" s="38"/>
      <c r="E31" s="23">
        <v>12021</v>
      </c>
    </row>
    <row r="32" spans="1:5" ht="24" customHeight="1">
      <c r="A32" s="2" t="s">
        <v>4</v>
      </c>
      <c r="B32" s="39" t="s">
        <v>51</v>
      </c>
      <c r="C32" s="40"/>
      <c r="D32" s="41"/>
      <c r="E32" s="23">
        <v>5266</v>
      </c>
    </row>
    <row r="33" spans="1:5" s="16" customFormat="1" ht="15.75" customHeight="1">
      <c r="A33" s="1" t="s">
        <v>94</v>
      </c>
      <c r="B33" s="50" t="s">
        <v>95</v>
      </c>
      <c r="C33" s="51"/>
      <c r="D33" s="52"/>
      <c r="E33" s="28">
        <f>SUM(E34:E35)</f>
        <v>37681</v>
      </c>
    </row>
    <row r="34" spans="1:5" ht="18" customHeight="1">
      <c r="A34" s="2" t="s">
        <v>52</v>
      </c>
      <c r="B34" s="39" t="s">
        <v>53</v>
      </c>
      <c r="C34" s="40"/>
      <c r="D34" s="41"/>
      <c r="E34" s="23">
        <v>3</v>
      </c>
    </row>
    <row r="35" spans="1:5" ht="18" customHeight="1">
      <c r="A35" s="2" t="s">
        <v>54</v>
      </c>
      <c r="B35" s="39" t="s">
        <v>55</v>
      </c>
      <c r="C35" s="40"/>
      <c r="D35" s="41"/>
      <c r="E35" s="23">
        <v>37678</v>
      </c>
    </row>
    <row r="36" spans="1:5" s="13" customFormat="1" ht="32.25" customHeight="1">
      <c r="A36" s="9" t="s">
        <v>96</v>
      </c>
      <c r="B36" s="30" t="s">
        <v>97</v>
      </c>
      <c r="C36" s="63"/>
      <c r="D36" s="64"/>
      <c r="E36" s="24">
        <f>E37+E38+E39+E40</f>
        <v>10229</v>
      </c>
    </row>
    <row r="37" spans="1:5" s="13" customFormat="1" ht="25.5" customHeight="1">
      <c r="A37" s="2" t="s">
        <v>15</v>
      </c>
      <c r="B37" s="39" t="s">
        <v>98</v>
      </c>
      <c r="C37" s="40"/>
      <c r="D37" s="41"/>
      <c r="E37" s="23">
        <v>2198</v>
      </c>
    </row>
    <row r="38" spans="1:5" s="13" customFormat="1" ht="17.25" customHeight="1">
      <c r="A38" s="2" t="s">
        <v>16</v>
      </c>
      <c r="B38" s="39" t="s">
        <v>99</v>
      </c>
      <c r="C38" s="72"/>
      <c r="D38" s="73"/>
      <c r="E38" s="23">
        <v>4412</v>
      </c>
    </row>
    <row r="39" spans="1:5" ht="15.75" customHeight="1">
      <c r="A39" s="2" t="s">
        <v>17</v>
      </c>
      <c r="B39" s="38" t="s">
        <v>11</v>
      </c>
      <c r="C39" s="38"/>
      <c r="D39" s="38"/>
      <c r="E39" s="23">
        <v>742</v>
      </c>
    </row>
    <row r="40" spans="1:5" ht="17.25" customHeight="1">
      <c r="A40" s="2" t="s">
        <v>100</v>
      </c>
      <c r="B40" s="60" t="s">
        <v>114</v>
      </c>
      <c r="C40" s="61"/>
      <c r="D40" s="62"/>
      <c r="E40" s="23">
        <v>2877</v>
      </c>
    </row>
    <row r="41" spans="1:5" s="13" customFormat="1" ht="30" customHeight="1">
      <c r="A41" s="9" t="s">
        <v>101</v>
      </c>
      <c r="B41" s="30" t="s">
        <v>102</v>
      </c>
      <c r="C41" s="63"/>
      <c r="D41" s="64"/>
      <c r="E41" s="24">
        <f>E42+E43+E44+E45+E46</f>
        <v>74418</v>
      </c>
    </row>
    <row r="42" spans="1:5" ht="25.5" customHeight="1">
      <c r="A42" s="2" t="s">
        <v>18</v>
      </c>
      <c r="B42" s="39" t="s">
        <v>56</v>
      </c>
      <c r="C42" s="40"/>
      <c r="D42" s="41"/>
      <c r="E42" s="23">
        <v>3</v>
      </c>
    </row>
    <row r="43" spans="1:5" ht="24" customHeight="1">
      <c r="A43" s="2" t="s">
        <v>19</v>
      </c>
      <c r="B43" s="39" t="s">
        <v>57</v>
      </c>
      <c r="C43" s="40"/>
      <c r="D43" s="41"/>
      <c r="E43" s="23">
        <v>267</v>
      </c>
    </row>
    <row r="44" spans="1:5" ht="36.75" customHeight="1">
      <c r="A44" s="2" t="s">
        <v>20</v>
      </c>
      <c r="B44" s="39" t="s">
        <v>58</v>
      </c>
      <c r="C44" s="40"/>
      <c r="D44" s="41"/>
      <c r="E44" s="23">
        <v>54000</v>
      </c>
    </row>
    <row r="45" spans="1:5" ht="45.75" customHeight="1">
      <c r="A45" s="2" t="s">
        <v>21</v>
      </c>
      <c r="B45" s="39" t="s">
        <v>59</v>
      </c>
      <c r="C45" s="40"/>
      <c r="D45" s="41"/>
      <c r="E45" s="23">
        <v>19600</v>
      </c>
    </row>
    <row r="46" spans="1:5" ht="36" customHeight="1">
      <c r="A46" s="2" t="s">
        <v>22</v>
      </c>
      <c r="B46" s="39" t="s">
        <v>60</v>
      </c>
      <c r="C46" s="40"/>
      <c r="D46" s="41"/>
      <c r="E46" s="23">
        <v>548</v>
      </c>
    </row>
    <row r="47" spans="1:5" s="13" customFormat="1" ht="29.25" customHeight="1">
      <c r="A47" s="9" t="s">
        <v>103</v>
      </c>
      <c r="B47" s="30" t="s">
        <v>104</v>
      </c>
      <c r="C47" s="63"/>
      <c r="D47" s="64"/>
      <c r="E47" s="24">
        <f>E48</f>
        <v>923</v>
      </c>
    </row>
    <row r="48" spans="1:5" ht="21" customHeight="1">
      <c r="A48" s="2" t="s">
        <v>23</v>
      </c>
      <c r="B48" s="60" t="s">
        <v>61</v>
      </c>
      <c r="C48" s="61"/>
      <c r="D48" s="62"/>
      <c r="E48" s="23">
        <v>923</v>
      </c>
    </row>
    <row r="49" spans="1:5" s="13" customFormat="1" ht="20.25" customHeight="1">
      <c r="A49" s="9" t="s">
        <v>105</v>
      </c>
      <c r="B49" s="57" t="s">
        <v>106</v>
      </c>
      <c r="C49" s="80"/>
      <c r="D49" s="81"/>
      <c r="E49" s="24">
        <f>E50+E51+E52+E53+E54</f>
        <v>2320</v>
      </c>
    </row>
    <row r="50" spans="1:5" ht="54.75" customHeight="1">
      <c r="A50" s="2" t="s">
        <v>62</v>
      </c>
      <c r="B50" s="39" t="s">
        <v>63</v>
      </c>
      <c r="C50" s="72"/>
      <c r="D50" s="73"/>
      <c r="E50" s="23">
        <v>50</v>
      </c>
    </row>
    <row r="51" spans="1:5" ht="36.75" customHeight="1">
      <c r="A51" s="2" t="s">
        <v>64</v>
      </c>
      <c r="B51" s="39" t="s">
        <v>111</v>
      </c>
      <c r="C51" s="72"/>
      <c r="D51" s="73"/>
      <c r="E51" s="23">
        <v>5</v>
      </c>
    </row>
    <row r="52" spans="1:5" ht="47.25" customHeight="1">
      <c r="A52" s="2" t="s">
        <v>65</v>
      </c>
      <c r="B52" s="39" t="s">
        <v>66</v>
      </c>
      <c r="C52" s="72"/>
      <c r="D52" s="73"/>
      <c r="E52" s="23">
        <v>5</v>
      </c>
    </row>
    <row r="53" spans="1:5" ht="45" customHeight="1">
      <c r="A53" s="2" t="s">
        <v>67</v>
      </c>
      <c r="B53" s="39" t="s">
        <v>68</v>
      </c>
      <c r="C53" s="72"/>
      <c r="D53" s="73"/>
      <c r="E53" s="23">
        <v>50</v>
      </c>
    </row>
    <row r="54" spans="1:5" ht="24.75" customHeight="1">
      <c r="A54" s="2" t="s">
        <v>69</v>
      </c>
      <c r="B54" s="39" t="s">
        <v>70</v>
      </c>
      <c r="C54" s="40"/>
      <c r="D54" s="41"/>
      <c r="E54" s="23">
        <v>2210</v>
      </c>
    </row>
    <row r="55" spans="1:5" s="13" customFormat="1" ht="17.25" customHeight="1">
      <c r="A55" s="9" t="s">
        <v>107</v>
      </c>
      <c r="B55" s="30" t="s">
        <v>108</v>
      </c>
      <c r="C55" s="63"/>
      <c r="D55" s="64"/>
      <c r="E55" s="24">
        <f>E56</f>
        <v>18</v>
      </c>
    </row>
    <row r="56" spans="1:5" ht="12.75">
      <c r="A56" s="2" t="s">
        <v>24</v>
      </c>
      <c r="B56" s="38" t="s">
        <v>71</v>
      </c>
      <c r="C56" s="38"/>
      <c r="D56" s="38"/>
      <c r="E56" s="23">
        <v>18</v>
      </c>
    </row>
    <row r="57" spans="1:5" s="13" customFormat="1" ht="12.75">
      <c r="A57" s="9"/>
      <c r="B57" s="57" t="s">
        <v>109</v>
      </c>
      <c r="C57" s="80"/>
      <c r="D57" s="81"/>
      <c r="E57" s="24">
        <f>SUM(E58:E60)</f>
        <v>22445</v>
      </c>
    </row>
    <row r="58" spans="1:5" ht="20.25" customHeight="1">
      <c r="A58" s="21"/>
      <c r="B58" s="82" t="s">
        <v>120</v>
      </c>
      <c r="C58" s="82"/>
      <c r="D58" s="82"/>
      <c r="E58" s="28">
        <v>1225</v>
      </c>
    </row>
    <row r="59" spans="1:5" ht="12.75">
      <c r="A59" s="3"/>
      <c r="B59" s="82" t="s">
        <v>121</v>
      </c>
      <c r="C59" s="82"/>
      <c r="D59" s="82"/>
      <c r="E59" s="28">
        <v>2120</v>
      </c>
    </row>
    <row r="60" spans="1:5" ht="24" customHeight="1">
      <c r="A60" s="3"/>
      <c r="B60" s="71" t="s">
        <v>122</v>
      </c>
      <c r="C60" s="69"/>
      <c r="D60" s="70"/>
      <c r="E60" s="28">
        <v>19100</v>
      </c>
    </row>
    <row r="61" spans="1:5" s="18" customFormat="1" ht="42.75" customHeight="1">
      <c r="A61" s="20" t="s">
        <v>72</v>
      </c>
      <c r="B61" s="30" t="s">
        <v>73</v>
      </c>
      <c r="C61" s="31"/>
      <c r="D61" s="32"/>
      <c r="E61" s="24">
        <f>E62+E63+E71</f>
        <v>158821</v>
      </c>
    </row>
    <row r="62" spans="1:5" s="18" customFormat="1" ht="27" customHeight="1">
      <c r="A62" s="20" t="s">
        <v>25</v>
      </c>
      <c r="B62" s="30" t="s">
        <v>116</v>
      </c>
      <c r="C62" s="63"/>
      <c r="D62" s="64"/>
      <c r="E62" s="24">
        <v>248</v>
      </c>
    </row>
    <row r="63" spans="1:5" s="18" customFormat="1" ht="27" customHeight="1">
      <c r="A63" s="20" t="s">
        <v>26</v>
      </c>
      <c r="B63" s="30" t="s">
        <v>117</v>
      </c>
      <c r="C63" s="63"/>
      <c r="D63" s="64"/>
      <c r="E63" s="24">
        <f>SUM(E64:E70)</f>
        <v>139894</v>
      </c>
    </row>
    <row r="64" spans="1:5" ht="12.75">
      <c r="A64" s="2"/>
      <c r="B64" s="44" t="s">
        <v>13</v>
      </c>
      <c r="C64" s="45"/>
      <c r="D64" s="46"/>
      <c r="E64" s="23">
        <v>36617</v>
      </c>
    </row>
    <row r="65" spans="1:5" ht="23.25" customHeight="1">
      <c r="A65" s="2"/>
      <c r="B65" s="71" t="s">
        <v>74</v>
      </c>
      <c r="C65" s="69"/>
      <c r="D65" s="70"/>
      <c r="E65" s="23">
        <v>747</v>
      </c>
    </row>
    <row r="66" spans="1:5" ht="12.75">
      <c r="A66" s="2"/>
      <c r="B66" s="44" t="s">
        <v>75</v>
      </c>
      <c r="C66" s="45"/>
      <c r="D66" s="46"/>
      <c r="E66" s="23">
        <v>92315</v>
      </c>
    </row>
    <row r="67" spans="1:5" ht="36.75" customHeight="1">
      <c r="A67" s="2"/>
      <c r="B67" s="71" t="s">
        <v>115</v>
      </c>
      <c r="C67" s="72"/>
      <c r="D67" s="73"/>
      <c r="E67" s="23">
        <v>1719</v>
      </c>
    </row>
    <row r="68" spans="1:5" ht="12.75">
      <c r="A68" s="2"/>
      <c r="B68" s="44" t="s">
        <v>113</v>
      </c>
      <c r="C68" s="45"/>
      <c r="D68" s="46"/>
      <c r="E68" s="23">
        <v>126</v>
      </c>
    </row>
    <row r="69" spans="1:5" ht="12.75">
      <c r="A69" s="2"/>
      <c r="B69" s="44" t="s">
        <v>76</v>
      </c>
      <c r="C69" s="45"/>
      <c r="D69" s="46"/>
      <c r="E69" s="23">
        <v>370</v>
      </c>
    </row>
    <row r="70" spans="1:5" ht="38.25" customHeight="1">
      <c r="A70" s="2"/>
      <c r="B70" s="71" t="s">
        <v>119</v>
      </c>
      <c r="C70" s="72"/>
      <c r="D70" s="73"/>
      <c r="E70" s="23">
        <v>8000</v>
      </c>
    </row>
    <row r="71" spans="1:5" s="13" customFormat="1" ht="76.5" customHeight="1">
      <c r="A71" s="9" t="s">
        <v>27</v>
      </c>
      <c r="B71" s="30" t="s">
        <v>118</v>
      </c>
      <c r="C71" s="63"/>
      <c r="D71" s="64"/>
      <c r="E71" s="24">
        <v>18679</v>
      </c>
    </row>
    <row r="72" spans="1:5" s="13" customFormat="1" ht="31.5" customHeight="1">
      <c r="A72" s="9" t="s">
        <v>77</v>
      </c>
      <c r="B72" s="30" t="s">
        <v>78</v>
      </c>
      <c r="C72" s="63"/>
      <c r="D72" s="64"/>
      <c r="E72" s="24">
        <v>32415</v>
      </c>
    </row>
    <row r="73" spans="1:5" s="18" customFormat="1" ht="12.75">
      <c r="A73" s="20"/>
      <c r="B73" s="57" t="s">
        <v>12</v>
      </c>
      <c r="C73" s="58"/>
      <c r="D73" s="59"/>
      <c r="E73" s="24">
        <f>E9+E61+E72+E57</f>
        <v>533953.2</v>
      </c>
    </row>
    <row r="74" spans="2:5" ht="12.75">
      <c r="B74" s="77"/>
      <c r="C74" s="77"/>
      <c r="D74" s="77"/>
      <c r="E74" s="6"/>
    </row>
    <row r="75" spans="2:5" ht="12.75">
      <c r="B75" s="77"/>
      <c r="C75" s="77"/>
      <c r="D75" s="77"/>
      <c r="E75" s="6"/>
    </row>
    <row r="76" spans="2:5" ht="21.75" customHeight="1">
      <c r="B76" s="76"/>
      <c r="C76" s="76"/>
      <c r="D76" s="76"/>
      <c r="E76" s="6"/>
    </row>
    <row r="77" spans="2:5" ht="12.75">
      <c r="B77" s="77"/>
      <c r="C77" s="77"/>
      <c r="D77" s="77"/>
      <c r="E77" s="6"/>
    </row>
    <row r="78" spans="2:5" ht="21" customHeight="1">
      <c r="B78" s="76"/>
      <c r="C78" s="76"/>
      <c r="D78" s="76"/>
      <c r="E78" s="6"/>
    </row>
    <row r="79" spans="2:5" ht="12.75">
      <c r="B79" s="76"/>
      <c r="C79" s="76"/>
      <c r="D79" s="76"/>
      <c r="E79" s="6"/>
    </row>
    <row r="80" spans="2:5" ht="12.75">
      <c r="B80" s="76"/>
      <c r="C80" s="76"/>
      <c r="D80" s="76"/>
      <c r="E80" s="6"/>
    </row>
    <row r="81" spans="2:5" ht="33.75" customHeight="1">
      <c r="B81" s="76"/>
      <c r="C81" s="76"/>
      <c r="D81" s="76"/>
      <c r="E81" s="6"/>
    </row>
    <row r="82" spans="2:5" ht="20.25" customHeight="1">
      <c r="B82" s="76"/>
      <c r="C82" s="76"/>
      <c r="D82" s="76"/>
      <c r="E82" s="6"/>
    </row>
    <row r="83" spans="2:5" ht="21.75" customHeight="1">
      <c r="B83" s="74"/>
      <c r="C83" s="74"/>
      <c r="D83" s="74"/>
      <c r="E83" s="5"/>
    </row>
    <row r="84" spans="2:5" ht="33" customHeight="1">
      <c r="B84" s="74"/>
      <c r="C84" s="79"/>
      <c r="D84" s="79"/>
      <c r="E84" s="5"/>
    </row>
    <row r="85" spans="2:5" ht="24" customHeight="1">
      <c r="B85" s="74"/>
      <c r="C85" s="75"/>
      <c r="D85" s="75"/>
      <c r="E85" s="5"/>
    </row>
    <row r="86" spans="2:5" ht="12.75">
      <c r="B86" s="78"/>
      <c r="C86" s="78"/>
      <c r="D86" s="78"/>
      <c r="E86" s="4"/>
    </row>
    <row r="87" spans="2:5" ht="12.75">
      <c r="B87" s="7"/>
      <c r="C87" s="7"/>
      <c r="D87" s="7"/>
      <c r="E87" s="8"/>
    </row>
    <row r="88" spans="2:5" ht="12.75">
      <c r="B88" s="7"/>
      <c r="C88" s="7"/>
      <c r="D88" s="7"/>
      <c r="E88" s="8"/>
    </row>
  </sheetData>
  <mergeCells count="85">
    <mergeCell ref="B70:D70"/>
    <mergeCell ref="D1:E1"/>
    <mergeCell ref="D2:E2"/>
    <mergeCell ref="B67:D67"/>
    <mergeCell ref="B49:D49"/>
    <mergeCell ref="B55:D55"/>
    <mergeCell ref="B57:D57"/>
    <mergeCell ref="B66:D66"/>
    <mergeCell ref="B58:D58"/>
    <mergeCell ref="B59:D59"/>
    <mergeCell ref="B60:D60"/>
    <mergeCell ref="B53:D53"/>
    <mergeCell ref="B35:D35"/>
    <mergeCell ref="B43:D43"/>
    <mergeCell ref="B44:D44"/>
    <mergeCell ref="B50:D50"/>
    <mergeCell ref="B42:D42"/>
    <mergeCell ref="B36:D36"/>
    <mergeCell ref="B37:D37"/>
    <mergeCell ref="B38:D38"/>
    <mergeCell ref="B86:D86"/>
    <mergeCell ref="B80:D80"/>
    <mergeCell ref="B81:D81"/>
    <mergeCell ref="B82:D82"/>
    <mergeCell ref="B83:D83"/>
    <mergeCell ref="B84:D84"/>
    <mergeCell ref="B73:D73"/>
    <mergeCell ref="B68:D68"/>
    <mergeCell ref="B69:D69"/>
    <mergeCell ref="B85:D85"/>
    <mergeCell ref="B78:D78"/>
    <mergeCell ref="B79:D79"/>
    <mergeCell ref="B74:D74"/>
    <mergeCell ref="B75:D75"/>
    <mergeCell ref="B76:D76"/>
    <mergeCell ref="B77:D77"/>
    <mergeCell ref="B71:D71"/>
    <mergeCell ref="B72:D72"/>
    <mergeCell ref="B45:D45"/>
    <mergeCell ref="B46:D46"/>
    <mergeCell ref="B63:D63"/>
    <mergeCell ref="B65:D65"/>
    <mergeCell ref="B51:D51"/>
    <mergeCell ref="B52:D52"/>
    <mergeCell ref="B47:D47"/>
    <mergeCell ref="B62:D62"/>
    <mergeCell ref="B56:D56"/>
    <mergeCell ref="B22:D22"/>
    <mergeCell ref="B8:D8"/>
    <mergeCell ref="B12:D12"/>
    <mergeCell ref="B11:D11"/>
    <mergeCell ref="B19:D19"/>
    <mergeCell ref="B48:D48"/>
    <mergeCell ref="B23:D23"/>
    <mergeCell ref="B25:D25"/>
    <mergeCell ref="B39:D39"/>
    <mergeCell ref="B7:D7"/>
    <mergeCell ref="B9:D9"/>
    <mergeCell ref="B10:D10"/>
    <mergeCell ref="B54:D54"/>
    <mergeCell ref="B40:D40"/>
    <mergeCell ref="B41:D41"/>
    <mergeCell ref="B24:D24"/>
    <mergeCell ref="B29:D29"/>
    <mergeCell ref="B33:D33"/>
    <mergeCell ref="B64:D64"/>
    <mergeCell ref="B14:D14"/>
    <mergeCell ref="B15:D15"/>
    <mergeCell ref="B16:D16"/>
    <mergeCell ref="B17:D17"/>
    <mergeCell ref="B18:D18"/>
    <mergeCell ref="B20:D20"/>
    <mergeCell ref="B21:D21"/>
    <mergeCell ref="B26:D26"/>
    <mergeCell ref="B34:D34"/>
    <mergeCell ref="B61:D61"/>
    <mergeCell ref="D3:E3"/>
    <mergeCell ref="D4:E4"/>
    <mergeCell ref="B13:D13"/>
    <mergeCell ref="B28:D28"/>
    <mergeCell ref="B30:D30"/>
    <mergeCell ref="B31:D31"/>
    <mergeCell ref="B27:D27"/>
    <mergeCell ref="B32:D32"/>
    <mergeCell ref="A6:E6"/>
  </mergeCells>
  <printOptions horizontalCentered="1"/>
  <pageMargins left="0.5905511811023623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2 к НРСД от 18.03.2005г. № 15-нр</dc:title>
  <dc:subject/>
  <dc:creator/>
  <cp:keywords/>
  <dc:description/>
  <cp:lastModifiedBy>T</cp:lastModifiedBy>
  <cp:lastPrinted>2005-03-14T12:30:24Z</cp:lastPrinted>
  <dcterms:created xsi:type="dcterms:W3CDTF">2003-12-24T07:39:21Z</dcterms:created>
  <dcterms:modified xsi:type="dcterms:W3CDTF">2018-01-07T18:26:47Z</dcterms:modified>
  <cp:category/>
  <cp:version/>
  <cp:contentType/>
  <cp:contentStatus/>
</cp:coreProperties>
</file>